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Lead Testing Program\Winter 2024\"/>
    </mc:Choice>
  </mc:AlternateContent>
  <xr:revisionPtr revIDLastSave="0" documentId="8_{C0B25394-7B13-48EE-A8EF-FAD2B42D6893}" xr6:coauthVersionLast="47" xr6:coauthVersionMax="47" xr10:uidLastSave="{00000000-0000-0000-0000-000000000000}"/>
  <bookViews>
    <workbookView xWindow="3765" yWindow="3765" windowWidth="18900" windowHeight="11055" xr2:uid="{00000000-000D-0000-FFFF-FFFF00000000}"/>
  </bookViews>
  <sheets>
    <sheet name="Instructions" sheetId="1" r:id="rId1"/>
    <sheet name="#1 - Sample and Action Tracker" sheetId="2" r:id="rId2"/>
    <sheet name="#2 - State Report - School Info" sheetId="3" r:id="rId3"/>
    <sheet name="#3 - State Report - Auto-Calc" sheetId="4" r:id="rId4"/>
    <sheet name="#4 - Data Description" sheetId="5" r:id="rId5"/>
    <sheet name="HIDE DROP DOWNS"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3pRQsq2pTH/ujcYCLxP3HsZTBdHTGHS2/nKEHf48BK0="/>
    </ext>
  </extLst>
</workbook>
</file>

<file path=xl/calcChain.xml><?xml version="1.0" encoding="utf-8"?>
<calcChain xmlns="http://schemas.openxmlformats.org/spreadsheetml/2006/main">
  <c r="Z251" i="6" l="1"/>
  <c r="Y251" i="6"/>
  <c r="X251" i="6"/>
  <c r="W251" i="6"/>
  <c r="V251" i="6"/>
  <c r="U251" i="6"/>
  <c r="T251" i="6"/>
  <c r="S251" i="6"/>
  <c r="R251" i="6"/>
  <c r="F251" i="6"/>
  <c r="Z250" i="6"/>
  <c r="Y250" i="6"/>
  <c r="X250" i="6"/>
  <c r="W250" i="6"/>
  <c r="V250" i="6"/>
  <c r="U250" i="6"/>
  <c r="T250" i="6"/>
  <c r="S250" i="6"/>
  <c r="R250" i="6"/>
  <c r="F250" i="6"/>
  <c r="Z249" i="6"/>
  <c r="Y249" i="6"/>
  <c r="X249" i="6"/>
  <c r="W249" i="6"/>
  <c r="V249" i="6"/>
  <c r="U249" i="6"/>
  <c r="T249" i="6"/>
  <c r="S249" i="6"/>
  <c r="R249" i="6"/>
  <c r="F249" i="6"/>
  <c r="Z248" i="6"/>
  <c r="Y248" i="6"/>
  <c r="X248" i="6"/>
  <c r="W248" i="6"/>
  <c r="V248" i="6"/>
  <c r="U248" i="6"/>
  <c r="T248" i="6"/>
  <c r="S248" i="6"/>
  <c r="R248" i="6"/>
  <c r="F248" i="6"/>
  <c r="Z247" i="6"/>
  <c r="Y247" i="6"/>
  <c r="X247" i="6"/>
  <c r="W247" i="6"/>
  <c r="V247" i="6"/>
  <c r="U247" i="6"/>
  <c r="T247" i="6"/>
  <c r="S247" i="6"/>
  <c r="R247" i="6"/>
  <c r="F247" i="6"/>
  <c r="Z246" i="6"/>
  <c r="Y246" i="6"/>
  <c r="X246" i="6"/>
  <c r="W246" i="6"/>
  <c r="V246" i="6"/>
  <c r="U246" i="6"/>
  <c r="T246" i="6"/>
  <c r="S246" i="6"/>
  <c r="R246" i="6"/>
  <c r="F246" i="6"/>
  <c r="Z245" i="6"/>
  <c r="Y245" i="6"/>
  <c r="X245" i="6"/>
  <c r="W245" i="6"/>
  <c r="V245" i="6"/>
  <c r="U245" i="6"/>
  <c r="T245" i="6"/>
  <c r="S245" i="6"/>
  <c r="R245" i="6"/>
  <c r="F245" i="6"/>
  <c r="Z244" i="6"/>
  <c r="Y244" i="6"/>
  <c r="X244" i="6"/>
  <c r="W244" i="6"/>
  <c r="V244" i="6"/>
  <c r="U244" i="6"/>
  <c r="T244" i="6"/>
  <c r="S244" i="6"/>
  <c r="R244" i="6"/>
  <c r="F244" i="6"/>
  <c r="Z243" i="6"/>
  <c r="Y243" i="6"/>
  <c r="X243" i="6"/>
  <c r="W243" i="6"/>
  <c r="V243" i="6"/>
  <c r="U243" i="6"/>
  <c r="T243" i="6"/>
  <c r="S243" i="6"/>
  <c r="R243" i="6"/>
  <c r="F243" i="6"/>
  <c r="Z242" i="6"/>
  <c r="Y242" i="6"/>
  <c r="X242" i="6"/>
  <c r="W242" i="6"/>
  <c r="V242" i="6"/>
  <c r="U242" i="6"/>
  <c r="T242" i="6"/>
  <c r="S242" i="6"/>
  <c r="R242" i="6"/>
  <c r="F242" i="6"/>
  <c r="Z241" i="6"/>
  <c r="Y241" i="6"/>
  <c r="X241" i="6"/>
  <c r="W241" i="6"/>
  <c r="V241" i="6"/>
  <c r="U241" i="6"/>
  <c r="T241" i="6"/>
  <c r="S241" i="6"/>
  <c r="R241" i="6"/>
  <c r="F241" i="6"/>
  <c r="Z240" i="6"/>
  <c r="Y240" i="6"/>
  <c r="X240" i="6"/>
  <c r="W240" i="6"/>
  <c r="V240" i="6"/>
  <c r="U240" i="6"/>
  <c r="T240" i="6"/>
  <c r="S240" i="6"/>
  <c r="R240" i="6"/>
  <c r="F240" i="6"/>
  <c r="Z239" i="6"/>
  <c r="Y239" i="6"/>
  <c r="X239" i="6"/>
  <c r="W239" i="6"/>
  <c r="V239" i="6"/>
  <c r="U239" i="6"/>
  <c r="T239" i="6"/>
  <c r="S239" i="6"/>
  <c r="R239" i="6"/>
  <c r="F239" i="6"/>
  <c r="Z238" i="6"/>
  <c r="Y238" i="6"/>
  <c r="X238" i="6"/>
  <c r="W238" i="6"/>
  <c r="V238" i="6"/>
  <c r="U238" i="6"/>
  <c r="T238" i="6"/>
  <c r="S238" i="6"/>
  <c r="R238" i="6"/>
  <c r="F238" i="6"/>
  <c r="Z237" i="6"/>
  <c r="Y237" i="6"/>
  <c r="X237" i="6"/>
  <c r="W237" i="6"/>
  <c r="V237" i="6"/>
  <c r="U237" i="6"/>
  <c r="T237" i="6"/>
  <c r="S237" i="6"/>
  <c r="R237" i="6"/>
  <c r="F237" i="6"/>
  <c r="Z236" i="6"/>
  <c r="Y236" i="6"/>
  <c r="X236" i="6"/>
  <c r="W236" i="6"/>
  <c r="V236" i="6"/>
  <c r="U236" i="6"/>
  <c r="T236" i="6"/>
  <c r="S236" i="6"/>
  <c r="R236" i="6"/>
  <c r="F236" i="6"/>
  <c r="Z235" i="6"/>
  <c r="Y235" i="6"/>
  <c r="X235" i="6"/>
  <c r="W235" i="6"/>
  <c r="V235" i="6"/>
  <c r="U235" i="6"/>
  <c r="T235" i="6"/>
  <c r="S235" i="6"/>
  <c r="R235" i="6"/>
  <c r="F235" i="6"/>
  <c r="Z234" i="6"/>
  <c r="Y234" i="6"/>
  <c r="X234" i="6"/>
  <c r="W234" i="6"/>
  <c r="V234" i="6"/>
  <c r="U234" i="6"/>
  <c r="T234" i="6"/>
  <c r="S234" i="6"/>
  <c r="R234" i="6"/>
  <c r="F234" i="6"/>
  <c r="Z233" i="6"/>
  <c r="Y233" i="6"/>
  <c r="X233" i="6"/>
  <c r="W233" i="6"/>
  <c r="V233" i="6"/>
  <c r="U233" i="6"/>
  <c r="T233" i="6"/>
  <c r="S233" i="6"/>
  <c r="R233" i="6"/>
  <c r="F233" i="6"/>
  <c r="Z232" i="6"/>
  <c r="Y232" i="6"/>
  <c r="X232" i="6"/>
  <c r="W232" i="6"/>
  <c r="V232" i="6"/>
  <c r="U232" i="6"/>
  <c r="T232" i="6"/>
  <c r="S232" i="6"/>
  <c r="R232" i="6"/>
  <c r="F232" i="6"/>
  <c r="Z231" i="6"/>
  <c r="Y231" i="6"/>
  <c r="X231" i="6"/>
  <c r="W231" i="6"/>
  <c r="V231" i="6"/>
  <c r="U231" i="6"/>
  <c r="T231" i="6"/>
  <c r="S231" i="6"/>
  <c r="R231" i="6"/>
  <c r="F231" i="6"/>
  <c r="Z230" i="6"/>
  <c r="Y230" i="6"/>
  <c r="X230" i="6"/>
  <c r="W230" i="6"/>
  <c r="V230" i="6"/>
  <c r="U230" i="6"/>
  <c r="T230" i="6"/>
  <c r="S230" i="6"/>
  <c r="R230" i="6"/>
  <c r="F230" i="6"/>
  <c r="Z229" i="6"/>
  <c r="Y229" i="6"/>
  <c r="X229" i="6"/>
  <c r="W229" i="6"/>
  <c r="V229" i="6"/>
  <c r="U229" i="6"/>
  <c r="T229" i="6"/>
  <c r="S229" i="6"/>
  <c r="R229" i="6"/>
  <c r="F229" i="6"/>
  <c r="Z228" i="6"/>
  <c r="Y228" i="6"/>
  <c r="X228" i="6"/>
  <c r="W228" i="6"/>
  <c r="V228" i="6"/>
  <c r="U228" i="6"/>
  <c r="T228" i="6"/>
  <c r="S228" i="6"/>
  <c r="R228" i="6"/>
  <c r="F228" i="6"/>
  <c r="Z227" i="6"/>
  <c r="Y227" i="6"/>
  <c r="X227" i="6"/>
  <c r="W227" i="6"/>
  <c r="V227" i="6"/>
  <c r="U227" i="6"/>
  <c r="T227" i="6"/>
  <c r="S227" i="6"/>
  <c r="R227" i="6"/>
  <c r="F227" i="6"/>
  <c r="Z226" i="6"/>
  <c r="Y226" i="6"/>
  <c r="X226" i="6"/>
  <c r="W226" i="6"/>
  <c r="V226" i="6"/>
  <c r="U226" i="6"/>
  <c r="T226" i="6"/>
  <c r="S226" i="6"/>
  <c r="R226" i="6"/>
  <c r="F226" i="6"/>
  <c r="Z225" i="6"/>
  <c r="Y225" i="6"/>
  <c r="X225" i="6"/>
  <c r="W225" i="6"/>
  <c r="V225" i="6"/>
  <c r="U225" i="6"/>
  <c r="T225" i="6"/>
  <c r="S225" i="6"/>
  <c r="R225" i="6"/>
  <c r="F225" i="6"/>
  <c r="Z224" i="6"/>
  <c r="Y224" i="6"/>
  <c r="X224" i="6"/>
  <c r="W224" i="6"/>
  <c r="V224" i="6"/>
  <c r="U224" i="6"/>
  <c r="T224" i="6"/>
  <c r="S224" i="6"/>
  <c r="R224" i="6"/>
  <c r="F224" i="6"/>
  <c r="Z223" i="6"/>
  <c r="Y223" i="6"/>
  <c r="X223" i="6"/>
  <c r="W223" i="6"/>
  <c r="V223" i="6"/>
  <c r="U223" i="6"/>
  <c r="T223" i="6"/>
  <c r="S223" i="6"/>
  <c r="R223" i="6"/>
  <c r="F223" i="6"/>
  <c r="Z222" i="6"/>
  <c r="Y222" i="6"/>
  <c r="X222" i="6"/>
  <c r="W222" i="6"/>
  <c r="V222" i="6"/>
  <c r="U222" i="6"/>
  <c r="T222" i="6"/>
  <c r="S222" i="6"/>
  <c r="R222" i="6"/>
  <c r="F222" i="6"/>
  <c r="Z221" i="6"/>
  <c r="Y221" i="6"/>
  <c r="X221" i="6"/>
  <c r="W221" i="6"/>
  <c r="V221" i="6"/>
  <c r="U221" i="6"/>
  <c r="T221" i="6"/>
  <c r="S221" i="6"/>
  <c r="R221" i="6"/>
  <c r="F221" i="6"/>
  <c r="Z220" i="6"/>
  <c r="Y220" i="6"/>
  <c r="X220" i="6"/>
  <c r="W220" i="6"/>
  <c r="V220" i="6"/>
  <c r="U220" i="6"/>
  <c r="T220" i="6"/>
  <c r="S220" i="6"/>
  <c r="R220" i="6"/>
  <c r="F220" i="6"/>
  <c r="Z219" i="6"/>
  <c r="Y219" i="6"/>
  <c r="X219" i="6"/>
  <c r="W219" i="6"/>
  <c r="V219" i="6"/>
  <c r="U219" i="6"/>
  <c r="T219" i="6"/>
  <c r="S219" i="6"/>
  <c r="R219" i="6"/>
  <c r="F219" i="6"/>
  <c r="Z218" i="6"/>
  <c r="Y218" i="6"/>
  <c r="X218" i="6"/>
  <c r="W218" i="6"/>
  <c r="V218" i="6"/>
  <c r="U218" i="6"/>
  <c r="T218" i="6"/>
  <c r="S218" i="6"/>
  <c r="R218" i="6"/>
  <c r="F218" i="6"/>
  <c r="Z217" i="6"/>
  <c r="Y217" i="6"/>
  <c r="X217" i="6"/>
  <c r="W217" i="6"/>
  <c r="V217" i="6"/>
  <c r="U217" i="6"/>
  <c r="T217" i="6"/>
  <c r="S217" i="6"/>
  <c r="R217" i="6"/>
  <c r="F217" i="6"/>
  <c r="Z216" i="6"/>
  <c r="Y216" i="6"/>
  <c r="X216" i="6"/>
  <c r="W216" i="6"/>
  <c r="V216" i="6"/>
  <c r="U216" i="6"/>
  <c r="T216" i="6"/>
  <c r="S216" i="6"/>
  <c r="R216" i="6"/>
  <c r="F216" i="6"/>
  <c r="Z215" i="6"/>
  <c r="Y215" i="6"/>
  <c r="X215" i="6"/>
  <c r="W215" i="6"/>
  <c r="V215" i="6"/>
  <c r="U215" i="6"/>
  <c r="T215" i="6"/>
  <c r="S215" i="6"/>
  <c r="R215" i="6"/>
  <c r="F215" i="6"/>
  <c r="Z214" i="6"/>
  <c r="Y214" i="6"/>
  <c r="X214" i="6"/>
  <c r="W214" i="6"/>
  <c r="V214" i="6"/>
  <c r="U214" i="6"/>
  <c r="T214" i="6"/>
  <c r="S214" i="6"/>
  <c r="R214" i="6"/>
  <c r="F214" i="6"/>
  <c r="Z213" i="6"/>
  <c r="Y213" i="6"/>
  <c r="X213" i="6"/>
  <c r="W213" i="6"/>
  <c r="V213" i="6"/>
  <c r="U213" i="6"/>
  <c r="T213" i="6"/>
  <c r="S213" i="6"/>
  <c r="R213" i="6"/>
  <c r="F213" i="6"/>
  <c r="Z212" i="6"/>
  <c r="Y212" i="6"/>
  <c r="X212" i="6"/>
  <c r="W212" i="6"/>
  <c r="V212" i="6"/>
  <c r="U212" i="6"/>
  <c r="T212" i="6"/>
  <c r="S212" i="6"/>
  <c r="R212" i="6"/>
  <c r="F212" i="6"/>
  <c r="Z211" i="6"/>
  <c r="Y211" i="6"/>
  <c r="X211" i="6"/>
  <c r="W211" i="6"/>
  <c r="V211" i="6"/>
  <c r="U211" i="6"/>
  <c r="T211" i="6"/>
  <c r="S211" i="6"/>
  <c r="R211" i="6"/>
  <c r="F211" i="6"/>
  <c r="Z210" i="6"/>
  <c r="Y210" i="6"/>
  <c r="X210" i="6"/>
  <c r="W210" i="6"/>
  <c r="V210" i="6"/>
  <c r="U210" i="6"/>
  <c r="T210" i="6"/>
  <c r="S210" i="6"/>
  <c r="R210" i="6"/>
  <c r="F210" i="6"/>
  <c r="Z209" i="6"/>
  <c r="Y209" i="6"/>
  <c r="X209" i="6"/>
  <c r="W209" i="6"/>
  <c r="V209" i="6"/>
  <c r="U209" i="6"/>
  <c r="T209" i="6"/>
  <c r="S209" i="6"/>
  <c r="R209" i="6"/>
  <c r="F209" i="6"/>
  <c r="Z208" i="6"/>
  <c r="Y208" i="6"/>
  <c r="X208" i="6"/>
  <c r="W208" i="6"/>
  <c r="V208" i="6"/>
  <c r="U208" i="6"/>
  <c r="T208" i="6"/>
  <c r="S208" i="6"/>
  <c r="R208" i="6"/>
  <c r="F208" i="6"/>
  <c r="Z207" i="6"/>
  <c r="Y207" i="6"/>
  <c r="X207" i="6"/>
  <c r="W207" i="6"/>
  <c r="V207" i="6"/>
  <c r="U207" i="6"/>
  <c r="T207" i="6"/>
  <c r="S207" i="6"/>
  <c r="R207" i="6"/>
  <c r="F207" i="6"/>
  <c r="Z206" i="6"/>
  <c r="Y206" i="6"/>
  <c r="X206" i="6"/>
  <c r="W206" i="6"/>
  <c r="V206" i="6"/>
  <c r="U206" i="6"/>
  <c r="T206" i="6"/>
  <c r="S206" i="6"/>
  <c r="R206" i="6"/>
  <c r="F206" i="6"/>
  <c r="Z205" i="6"/>
  <c r="Y205" i="6"/>
  <c r="X205" i="6"/>
  <c r="W205" i="6"/>
  <c r="V205" i="6"/>
  <c r="U205" i="6"/>
  <c r="T205" i="6"/>
  <c r="S205" i="6"/>
  <c r="R205" i="6"/>
  <c r="F205" i="6"/>
  <c r="Z204" i="6"/>
  <c r="Y204" i="6"/>
  <c r="X204" i="6"/>
  <c r="W204" i="6"/>
  <c r="V204" i="6"/>
  <c r="U204" i="6"/>
  <c r="T204" i="6"/>
  <c r="S204" i="6"/>
  <c r="R204" i="6"/>
  <c r="F204" i="6"/>
  <c r="Z203" i="6"/>
  <c r="Y203" i="6"/>
  <c r="X203" i="6"/>
  <c r="W203" i="6"/>
  <c r="V203" i="6"/>
  <c r="U203" i="6"/>
  <c r="T203" i="6"/>
  <c r="S203" i="6"/>
  <c r="R203" i="6"/>
  <c r="F203" i="6"/>
  <c r="Z202" i="6"/>
  <c r="Y202" i="6"/>
  <c r="X202" i="6"/>
  <c r="W202" i="6"/>
  <c r="V202" i="6"/>
  <c r="U202" i="6"/>
  <c r="T202" i="6"/>
  <c r="S202" i="6"/>
  <c r="R202" i="6"/>
  <c r="F202" i="6"/>
  <c r="Z201" i="6"/>
  <c r="Y201" i="6"/>
  <c r="X201" i="6"/>
  <c r="W201" i="6"/>
  <c r="V201" i="6"/>
  <c r="U201" i="6"/>
  <c r="T201" i="6"/>
  <c r="S201" i="6"/>
  <c r="R201" i="6"/>
  <c r="F201" i="6"/>
  <c r="Z200" i="6"/>
  <c r="Y200" i="6"/>
  <c r="X200" i="6"/>
  <c r="W200" i="6"/>
  <c r="V200" i="6"/>
  <c r="U200" i="6"/>
  <c r="T200" i="6"/>
  <c r="S200" i="6"/>
  <c r="R200" i="6"/>
  <c r="F200" i="6"/>
  <c r="Z199" i="6"/>
  <c r="Y199" i="6"/>
  <c r="X199" i="6"/>
  <c r="W199" i="6"/>
  <c r="V199" i="6"/>
  <c r="U199" i="6"/>
  <c r="T199" i="6"/>
  <c r="S199" i="6"/>
  <c r="R199" i="6"/>
  <c r="F199" i="6"/>
  <c r="Z198" i="6"/>
  <c r="Y198" i="6"/>
  <c r="X198" i="6"/>
  <c r="W198" i="6"/>
  <c r="V198" i="6"/>
  <c r="U198" i="6"/>
  <c r="T198" i="6"/>
  <c r="S198" i="6"/>
  <c r="R198" i="6"/>
  <c r="F198" i="6"/>
  <c r="Z197" i="6"/>
  <c r="Y197" i="6"/>
  <c r="X197" i="6"/>
  <c r="W197" i="6"/>
  <c r="V197" i="6"/>
  <c r="U197" i="6"/>
  <c r="T197" i="6"/>
  <c r="S197" i="6"/>
  <c r="R197" i="6"/>
  <c r="F197" i="6"/>
  <c r="Z196" i="6"/>
  <c r="Y196" i="6"/>
  <c r="X196" i="6"/>
  <c r="W196" i="6"/>
  <c r="V196" i="6"/>
  <c r="U196" i="6"/>
  <c r="T196" i="6"/>
  <c r="S196" i="6"/>
  <c r="R196" i="6"/>
  <c r="F196" i="6"/>
  <c r="Z195" i="6"/>
  <c r="Y195" i="6"/>
  <c r="X195" i="6"/>
  <c r="W195" i="6"/>
  <c r="V195" i="6"/>
  <c r="U195" i="6"/>
  <c r="T195" i="6"/>
  <c r="S195" i="6"/>
  <c r="R195" i="6"/>
  <c r="F195" i="6"/>
  <c r="Z194" i="6"/>
  <c r="Y194" i="6"/>
  <c r="X194" i="6"/>
  <c r="W194" i="6"/>
  <c r="V194" i="6"/>
  <c r="U194" i="6"/>
  <c r="T194" i="6"/>
  <c r="S194" i="6"/>
  <c r="R194" i="6"/>
  <c r="F194" i="6"/>
  <c r="Z193" i="6"/>
  <c r="Y193" i="6"/>
  <c r="X193" i="6"/>
  <c r="W193" i="6"/>
  <c r="V193" i="6"/>
  <c r="U193" i="6"/>
  <c r="T193" i="6"/>
  <c r="S193" i="6"/>
  <c r="R193" i="6"/>
  <c r="F193" i="6"/>
  <c r="Z192" i="6"/>
  <c r="Y192" i="6"/>
  <c r="X192" i="6"/>
  <c r="W192" i="6"/>
  <c r="V192" i="6"/>
  <c r="U192" i="6"/>
  <c r="T192" i="6"/>
  <c r="S192" i="6"/>
  <c r="R192" i="6"/>
  <c r="F192" i="6"/>
  <c r="Z191" i="6"/>
  <c r="Y191" i="6"/>
  <c r="X191" i="6"/>
  <c r="W191" i="6"/>
  <c r="V191" i="6"/>
  <c r="U191" i="6"/>
  <c r="T191" i="6"/>
  <c r="S191" i="6"/>
  <c r="R191" i="6"/>
  <c r="F191" i="6"/>
  <c r="Z190" i="6"/>
  <c r="Y190" i="6"/>
  <c r="X190" i="6"/>
  <c r="W190" i="6"/>
  <c r="V190" i="6"/>
  <c r="U190" i="6"/>
  <c r="T190" i="6"/>
  <c r="S190" i="6"/>
  <c r="R190" i="6"/>
  <c r="F190" i="6"/>
  <c r="Z189" i="6"/>
  <c r="Y189" i="6"/>
  <c r="X189" i="6"/>
  <c r="W189" i="6"/>
  <c r="V189" i="6"/>
  <c r="U189" i="6"/>
  <c r="T189" i="6"/>
  <c r="S189" i="6"/>
  <c r="R189" i="6"/>
  <c r="F189" i="6"/>
  <c r="Z188" i="6"/>
  <c r="Y188" i="6"/>
  <c r="X188" i="6"/>
  <c r="W188" i="6"/>
  <c r="V188" i="6"/>
  <c r="U188" i="6"/>
  <c r="T188" i="6"/>
  <c r="S188" i="6"/>
  <c r="R188" i="6"/>
  <c r="F188" i="6"/>
  <c r="Z187" i="6"/>
  <c r="Y187" i="6"/>
  <c r="X187" i="6"/>
  <c r="W187" i="6"/>
  <c r="V187" i="6"/>
  <c r="U187" i="6"/>
  <c r="T187" i="6"/>
  <c r="S187" i="6"/>
  <c r="R187" i="6"/>
  <c r="F187" i="6"/>
  <c r="Z186" i="6"/>
  <c r="Y186" i="6"/>
  <c r="X186" i="6"/>
  <c r="W186" i="6"/>
  <c r="V186" i="6"/>
  <c r="U186" i="6"/>
  <c r="T186" i="6"/>
  <c r="S186" i="6"/>
  <c r="R186" i="6"/>
  <c r="F186" i="6"/>
  <c r="Z185" i="6"/>
  <c r="Y185" i="6"/>
  <c r="X185" i="6"/>
  <c r="W185" i="6"/>
  <c r="V185" i="6"/>
  <c r="U185" i="6"/>
  <c r="T185" i="6"/>
  <c r="S185" i="6"/>
  <c r="R185" i="6"/>
  <c r="F185" i="6"/>
  <c r="Z184" i="6"/>
  <c r="Y184" i="6"/>
  <c r="X184" i="6"/>
  <c r="W184" i="6"/>
  <c r="V184" i="6"/>
  <c r="U184" i="6"/>
  <c r="T184" i="6"/>
  <c r="S184" i="6"/>
  <c r="R184" i="6"/>
  <c r="F184" i="6"/>
  <c r="Z183" i="6"/>
  <c r="Y183" i="6"/>
  <c r="X183" i="6"/>
  <c r="W183" i="6"/>
  <c r="V183" i="6"/>
  <c r="U183" i="6"/>
  <c r="T183" i="6"/>
  <c r="S183" i="6"/>
  <c r="R183" i="6"/>
  <c r="F183" i="6"/>
  <c r="Z182" i="6"/>
  <c r="Y182" i="6"/>
  <c r="X182" i="6"/>
  <c r="W182" i="6"/>
  <c r="V182" i="6"/>
  <c r="U182" i="6"/>
  <c r="T182" i="6"/>
  <c r="S182" i="6"/>
  <c r="R182" i="6"/>
  <c r="F182" i="6"/>
  <c r="Z181" i="6"/>
  <c r="Y181" i="6"/>
  <c r="X181" i="6"/>
  <c r="W181" i="6"/>
  <c r="V181" i="6"/>
  <c r="U181" i="6"/>
  <c r="T181" i="6"/>
  <c r="S181" i="6"/>
  <c r="R181" i="6"/>
  <c r="F181" i="6"/>
  <c r="Z180" i="6"/>
  <c r="Y180" i="6"/>
  <c r="X180" i="6"/>
  <c r="W180" i="6"/>
  <c r="V180" i="6"/>
  <c r="U180" i="6"/>
  <c r="T180" i="6"/>
  <c r="S180" i="6"/>
  <c r="R180" i="6"/>
  <c r="F180" i="6"/>
  <c r="Z179" i="6"/>
  <c r="Y179" i="6"/>
  <c r="X179" i="6"/>
  <c r="W179" i="6"/>
  <c r="V179" i="6"/>
  <c r="U179" i="6"/>
  <c r="T179" i="6"/>
  <c r="S179" i="6"/>
  <c r="R179" i="6"/>
  <c r="F179" i="6"/>
  <c r="Z178" i="6"/>
  <c r="Y178" i="6"/>
  <c r="X178" i="6"/>
  <c r="W178" i="6"/>
  <c r="V178" i="6"/>
  <c r="U178" i="6"/>
  <c r="T178" i="6"/>
  <c r="S178" i="6"/>
  <c r="R178" i="6"/>
  <c r="F178" i="6"/>
  <c r="Z177" i="6"/>
  <c r="Y177" i="6"/>
  <c r="X177" i="6"/>
  <c r="W177" i="6"/>
  <c r="V177" i="6"/>
  <c r="U177" i="6"/>
  <c r="T177" i="6"/>
  <c r="S177" i="6"/>
  <c r="R177" i="6"/>
  <c r="F177" i="6"/>
  <c r="Z176" i="6"/>
  <c r="Y176" i="6"/>
  <c r="X176" i="6"/>
  <c r="W176" i="6"/>
  <c r="V176" i="6"/>
  <c r="U176" i="6"/>
  <c r="T176" i="6"/>
  <c r="S176" i="6"/>
  <c r="R176" i="6"/>
  <c r="F176" i="6"/>
  <c r="Z175" i="6"/>
  <c r="Y175" i="6"/>
  <c r="X175" i="6"/>
  <c r="W175" i="6"/>
  <c r="V175" i="6"/>
  <c r="U175" i="6"/>
  <c r="T175" i="6"/>
  <c r="S175" i="6"/>
  <c r="R175" i="6"/>
  <c r="F175" i="6"/>
  <c r="Z174" i="6"/>
  <c r="Y174" i="6"/>
  <c r="X174" i="6"/>
  <c r="W174" i="6"/>
  <c r="V174" i="6"/>
  <c r="U174" i="6"/>
  <c r="T174" i="6"/>
  <c r="S174" i="6"/>
  <c r="R174" i="6"/>
  <c r="F174" i="6"/>
  <c r="Z173" i="6"/>
  <c r="Y173" i="6"/>
  <c r="X173" i="6"/>
  <c r="W173" i="6"/>
  <c r="V173" i="6"/>
  <c r="U173" i="6"/>
  <c r="T173" i="6"/>
  <c r="S173" i="6"/>
  <c r="R173" i="6"/>
  <c r="F173" i="6"/>
  <c r="Z172" i="6"/>
  <c r="Y172" i="6"/>
  <c r="X172" i="6"/>
  <c r="W172" i="6"/>
  <c r="V172" i="6"/>
  <c r="U172" i="6"/>
  <c r="T172" i="6"/>
  <c r="S172" i="6"/>
  <c r="R172" i="6"/>
  <c r="F172" i="6"/>
  <c r="Z171" i="6"/>
  <c r="Y171" i="6"/>
  <c r="X171" i="6"/>
  <c r="W171" i="6"/>
  <c r="V171" i="6"/>
  <c r="U171" i="6"/>
  <c r="T171" i="6"/>
  <c r="S171" i="6"/>
  <c r="R171" i="6"/>
  <c r="F171" i="6"/>
  <c r="Z170" i="6"/>
  <c r="Y170" i="6"/>
  <c r="X170" i="6"/>
  <c r="W170" i="6"/>
  <c r="V170" i="6"/>
  <c r="U170" i="6"/>
  <c r="T170" i="6"/>
  <c r="S170" i="6"/>
  <c r="R170" i="6"/>
  <c r="F170" i="6"/>
  <c r="Z169" i="6"/>
  <c r="Y169" i="6"/>
  <c r="X169" i="6"/>
  <c r="W169" i="6"/>
  <c r="V169" i="6"/>
  <c r="U169" i="6"/>
  <c r="T169" i="6"/>
  <c r="S169" i="6"/>
  <c r="R169" i="6"/>
  <c r="F169" i="6"/>
  <c r="Z168" i="6"/>
  <c r="Y168" i="6"/>
  <c r="X168" i="6"/>
  <c r="W168" i="6"/>
  <c r="V168" i="6"/>
  <c r="U168" i="6"/>
  <c r="T168" i="6"/>
  <c r="S168" i="6"/>
  <c r="R168" i="6"/>
  <c r="F168" i="6"/>
  <c r="Z167" i="6"/>
  <c r="Y167" i="6"/>
  <c r="X167" i="6"/>
  <c r="W167" i="6"/>
  <c r="V167" i="6"/>
  <c r="U167" i="6"/>
  <c r="T167" i="6"/>
  <c r="S167" i="6"/>
  <c r="R167" i="6"/>
  <c r="F167" i="6"/>
  <c r="Z166" i="6"/>
  <c r="Y166" i="6"/>
  <c r="X166" i="6"/>
  <c r="W166" i="6"/>
  <c r="V166" i="6"/>
  <c r="U166" i="6"/>
  <c r="T166" i="6"/>
  <c r="S166" i="6"/>
  <c r="R166" i="6"/>
  <c r="F166" i="6"/>
  <c r="Z165" i="6"/>
  <c r="Y165" i="6"/>
  <c r="X165" i="6"/>
  <c r="W165" i="6"/>
  <c r="V165" i="6"/>
  <c r="U165" i="6"/>
  <c r="T165" i="6"/>
  <c r="S165" i="6"/>
  <c r="R165" i="6"/>
  <c r="F165" i="6"/>
  <c r="Z164" i="6"/>
  <c r="Y164" i="6"/>
  <c r="X164" i="6"/>
  <c r="W164" i="6"/>
  <c r="V164" i="6"/>
  <c r="U164" i="6"/>
  <c r="T164" i="6"/>
  <c r="S164" i="6"/>
  <c r="R164" i="6"/>
  <c r="F164" i="6"/>
  <c r="Z163" i="6"/>
  <c r="Y163" i="6"/>
  <c r="X163" i="6"/>
  <c r="W163" i="6"/>
  <c r="V163" i="6"/>
  <c r="U163" i="6"/>
  <c r="T163" i="6"/>
  <c r="S163" i="6"/>
  <c r="R163" i="6"/>
  <c r="F163" i="6"/>
  <c r="Z162" i="6"/>
  <c r="Y162" i="6"/>
  <c r="X162" i="6"/>
  <c r="W162" i="6"/>
  <c r="V162" i="6"/>
  <c r="U162" i="6"/>
  <c r="T162" i="6"/>
  <c r="S162" i="6"/>
  <c r="R162" i="6"/>
  <c r="F162" i="6"/>
  <c r="Z161" i="6"/>
  <c r="Y161" i="6"/>
  <c r="X161" i="6"/>
  <c r="W161" i="6"/>
  <c r="V161" i="6"/>
  <c r="U161" i="6"/>
  <c r="T161" i="6"/>
  <c r="S161" i="6"/>
  <c r="R161" i="6"/>
  <c r="F161" i="6"/>
  <c r="Z160" i="6"/>
  <c r="Y160" i="6"/>
  <c r="X160" i="6"/>
  <c r="W160" i="6"/>
  <c r="V160" i="6"/>
  <c r="U160" i="6"/>
  <c r="T160" i="6"/>
  <c r="S160" i="6"/>
  <c r="R160" i="6"/>
  <c r="F160" i="6"/>
  <c r="Z159" i="6"/>
  <c r="Y159" i="6"/>
  <c r="X159" i="6"/>
  <c r="W159" i="6"/>
  <c r="V159" i="6"/>
  <c r="U159" i="6"/>
  <c r="T159" i="6"/>
  <c r="S159" i="6"/>
  <c r="R159" i="6"/>
  <c r="F159" i="6"/>
  <c r="Z158" i="6"/>
  <c r="Y158" i="6"/>
  <c r="X158" i="6"/>
  <c r="W158" i="6"/>
  <c r="V158" i="6"/>
  <c r="U158" i="6"/>
  <c r="T158" i="6"/>
  <c r="S158" i="6"/>
  <c r="R158" i="6"/>
  <c r="F158" i="6"/>
  <c r="Z157" i="6"/>
  <c r="Y157" i="6"/>
  <c r="X157" i="6"/>
  <c r="W157" i="6"/>
  <c r="V157" i="6"/>
  <c r="U157" i="6"/>
  <c r="T157" i="6"/>
  <c r="S157" i="6"/>
  <c r="R157" i="6"/>
  <c r="F157" i="6"/>
  <c r="Z156" i="6"/>
  <c r="Y156" i="6"/>
  <c r="X156" i="6"/>
  <c r="W156" i="6"/>
  <c r="V156" i="6"/>
  <c r="U156" i="6"/>
  <c r="T156" i="6"/>
  <c r="S156" i="6"/>
  <c r="R156" i="6"/>
  <c r="F156" i="6"/>
  <c r="Z155" i="6"/>
  <c r="Y155" i="6"/>
  <c r="X155" i="6"/>
  <c r="W155" i="6"/>
  <c r="V155" i="6"/>
  <c r="U155" i="6"/>
  <c r="T155" i="6"/>
  <c r="S155" i="6"/>
  <c r="R155" i="6"/>
  <c r="F155" i="6"/>
  <c r="Z154" i="6"/>
  <c r="Y154" i="6"/>
  <c r="X154" i="6"/>
  <c r="W154" i="6"/>
  <c r="V154" i="6"/>
  <c r="U154" i="6"/>
  <c r="T154" i="6"/>
  <c r="S154" i="6"/>
  <c r="R154" i="6"/>
  <c r="F154" i="6"/>
  <c r="Z153" i="6"/>
  <c r="Y153" i="6"/>
  <c r="X153" i="6"/>
  <c r="W153" i="6"/>
  <c r="V153" i="6"/>
  <c r="U153" i="6"/>
  <c r="T153" i="6"/>
  <c r="S153" i="6"/>
  <c r="R153" i="6"/>
  <c r="F153" i="6"/>
  <c r="Z152" i="6"/>
  <c r="Y152" i="6"/>
  <c r="X152" i="6"/>
  <c r="W152" i="6"/>
  <c r="V152" i="6"/>
  <c r="U152" i="6"/>
  <c r="T152" i="6"/>
  <c r="S152" i="6"/>
  <c r="R152" i="6"/>
  <c r="F152" i="6"/>
  <c r="Z151" i="6"/>
  <c r="Y151" i="6"/>
  <c r="X151" i="6"/>
  <c r="W151" i="6"/>
  <c r="V151" i="6"/>
  <c r="U151" i="6"/>
  <c r="T151" i="6"/>
  <c r="S151" i="6"/>
  <c r="R151" i="6"/>
  <c r="F151" i="6"/>
  <c r="Z150" i="6"/>
  <c r="Y150" i="6"/>
  <c r="X150" i="6"/>
  <c r="W150" i="6"/>
  <c r="V150" i="6"/>
  <c r="U150" i="6"/>
  <c r="T150" i="6"/>
  <c r="S150" i="6"/>
  <c r="R150" i="6"/>
  <c r="F150" i="6"/>
  <c r="Z149" i="6"/>
  <c r="Y149" i="6"/>
  <c r="X149" i="6"/>
  <c r="W149" i="6"/>
  <c r="V149" i="6"/>
  <c r="U149" i="6"/>
  <c r="T149" i="6"/>
  <c r="S149" i="6"/>
  <c r="R149" i="6"/>
  <c r="F149" i="6"/>
  <c r="Z148" i="6"/>
  <c r="Y148" i="6"/>
  <c r="X148" i="6"/>
  <c r="W148" i="6"/>
  <c r="V148" i="6"/>
  <c r="U148" i="6"/>
  <c r="T148" i="6"/>
  <c r="S148" i="6"/>
  <c r="R148" i="6"/>
  <c r="F148" i="6"/>
  <c r="Z147" i="6"/>
  <c r="Y147" i="6"/>
  <c r="X147" i="6"/>
  <c r="W147" i="6"/>
  <c r="V147" i="6"/>
  <c r="U147" i="6"/>
  <c r="T147" i="6"/>
  <c r="S147" i="6"/>
  <c r="R147" i="6"/>
  <c r="F147" i="6"/>
  <c r="Z146" i="6"/>
  <c r="Y146" i="6"/>
  <c r="X146" i="6"/>
  <c r="W146" i="6"/>
  <c r="V146" i="6"/>
  <c r="U146" i="6"/>
  <c r="T146" i="6"/>
  <c r="S146" i="6"/>
  <c r="R146" i="6"/>
  <c r="F146" i="6"/>
  <c r="Z145" i="6"/>
  <c r="Y145" i="6"/>
  <c r="X145" i="6"/>
  <c r="W145" i="6"/>
  <c r="V145" i="6"/>
  <c r="U145" i="6"/>
  <c r="T145" i="6"/>
  <c r="S145" i="6"/>
  <c r="R145" i="6"/>
  <c r="F145" i="6"/>
  <c r="Z144" i="6"/>
  <c r="Y144" i="6"/>
  <c r="X144" i="6"/>
  <c r="W144" i="6"/>
  <c r="V144" i="6"/>
  <c r="U144" i="6"/>
  <c r="T144" i="6"/>
  <c r="S144" i="6"/>
  <c r="R144" i="6"/>
  <c r="F144" i="6"/>
  <c r="Z143" i="6"/>
  <c r="Y143" i="6"/>
  <c r="X143" i="6"/>
  <c r="W143" i="6"/>
  <c r="V143" i="6"/>
  <c r="U143" i="6"/>
  <c r="T143" i="6"/>
  <c r="S143" i="6"/>
  <c r="R143" i="6"/>
  <c r="F143" i="6"/>
  <c r="Z142" i="6"/>
  <c r="Y142" i="6"/>
  <c r="X142" i="6"/>
  <c r="W142" i="6"/>
  <c r="V142" i="6"/>
  <c r="U142" i="6"/>
  <c r="T142" i="6"/>
  <c r="S142" i="6"/>
  <c r="R142" i="6"/>
  <c r="F142" i="6"/>
  <c r="Z141" i="6"/>
  <c r="Y141" i="6"/>
  <c r="X141" i="6"/>
  <c r="W141" i="6"/>
  <c r="V141" i="6"/>
  <c r="U141" i="6"/>
  <c r="T141" i="6"/>
  <c r="S141" i="6"/>
  <c r="R141" i="6"/>
  <c r="F141" i="6"/>
  <c r="Z140" i="6"/>
  <c r="Y140" i="6"/>
  <c r="X140" i="6"/>
  <c r="W140" i="6"/>
  <c r="V140" i="6"/>
  <c r="U140" i="6"/>
  <c r="T140" i="6"/>
  <c r="S140" i="6"/>
  <c r="R140" i="6"/>
  <c r="F140" i="6"/>
  <c r="Z139" i="6"/>
  <c r="Y139" i="6"/>
  <c r="X139" i="6"/>
  <c r="W139" i="6"/>
  <c r="V139" i="6"/>
  <c r="U139" i="6"/>
  <c r="T139" i="6"/>
  <c r="S139" i="6"/>
  <c r="R139" i="6"/>
  <c r="F139" i="6"/>
  <c r="Z138" i="6"/>
  <c r="Y138" i="6"/>
  <c r="X138" i="6"/>
  <c r="W138" i="6"/>
  <c r="V138" i="6"/>
  <c r="U138" i="6"/>
  <c r="T138" i="6"/>
  <c r="S138" i="6"/>
  <c r="R138" i="6"/>
  <c r="F138" i="6"/>
  <c r="Z137" i="6"/>
  <c r="Y137" i="6"/>
  <c r="X137" i="6"/>
  <c r="W137" i="6"/>
  <c r="V137" i="6"/>
  <c r="U137" i="6"/>
  <c r="T137" i="6"/>
  <c r="S137" i="6"/>
  <c r="R137" i="6"/>
  <c r="F137" i="6"/>
  <c r="Z136" i="6"/>
  <c r="Y136" i="6"/>
  <c r="X136" i="6"/>
  <c r="W136" i="6"/>
  <c r="V136" i="6"/>
  <c r="U136" i="6"/>
  <c r="T136" i="6"/>
  <c r="S136" i="6"/>
  <c r="R136" i="6"/>
  <c r="F136" i="6"/>
  <c r="Z135" i="6"/>
  <c r="Y135" i="6"/>
  <c r="X135" i="6"/>
  <c r="W135" i="6"/>
  <c r="V135" i="6"/>
  <c r="U135" i="6"/>
  <c r="T135" i="6"/>
  <c r="S135" i="6"/>
  <c r="R135" i="6"/>
  <c r="F135" i="6"/>
  <c r="Z134" i="6"/>
  <c r="Y134" i="6"/>
  <c r="X134" i="6"/>
  <c r="W134" i="6"/>
  <c r="V134" i="6"/>
  <c r="U134" i="6"/>
  <c r="T134" i="6"/>
  <c r="S134" i="6"/>
  <c r="R134" i="6"/>
  <c r="F134" i="6"/>
  <c r="Z133" i="6"/>
  <c r="Y133" i="6"/>
  <c r="X133" i="6"/>
  <c r="W133" i="6"/>
  <c r="V133" i="6"/>
  <c r="U133" i="6"/>
  <c r="T133" i="6"/>
  <c r="S133" i="6"/>
  <c r="R133" i="6"/>
  <c r="F133" i="6"/>
  <c r="Z132" i="6"/>
  <c r="Y132" i="6"/>
  <c r="X132" i="6"/>
  <c r="W132" i="6"/>
  <c r="V132" i="6"/>
  <c r="U132" i="6"/>
  <c r="T132" i="6"/>
  <c r="S132" i="6"/>
  <c r="R132" i="6"/>
  <c r="F132" i="6"/>
  <c r="Z131" i="6"/>
  <c r="Y131" i="6"/>
  <c r="X131" i="6"/>
  <c r="W131" i="6"/>
  <c r="V131" i="6"/>
  <c r="U131" i="6"/>
  <c r="T131" i="6"/>
  <c r="S131" i="6"/>
  <c r="R131" i="6"/>
  <c r="F131" i="6"/>
  <c r="Z130" i="6"/>
  <c r="Y130" i="6"/>
  <c r="X130" i="6"/>
  <c r="W130" i="6"/>
  <c r="V130" i="6"/>
  <c r="U130" i="6"/>
  <c r="T130" i="6"/>
  <c r="S130" i="6"/>
  <c r="R130" i="6"/>
  <c r="F130" i="6"/>
  <c r="Z129" i="6"/>
  <c r="Y129" i="6"/>
  <c r="X129" i="6"/>
  <c r="W129" i="6"/>
  <c r="V129" i="6"/>
  <c r="U129" i="6"/>
  <c r="T129" i="6"/>
  <c r="S129" i="6"/>
  <c r="R129" i="6"/>
  <c r="F129" i="6"/>
  <c r="Z128" i="6"/>
  <c r="Y128" i="6"/>
  <c r="X128" i="6"/>
  <c r="W128" i="6"/>
  <c r="V128" i="6"/>
  <c r="U128" i="6"/>
  <c r="T128" i="6"/>
  <c r="S128" i="6"/>
  <c r="R128" i="6"/>
  <c r="F128" i="6"/>
  <c r="Z127" i="6"/>
  <c r="Y127" i="6"/>
  <c r="X127" i="6"/>
  <c r="W127" i="6"/>
  <c r="V127" i="6"/>
  <c r="U127" i="6"/>
  <c r="T127" i="6"/>
  <c r="S127" i="6"/>
  <c r="R127" i="6"/>
  <c r="F127" i="6"/>
  <c r="Z126" i="6"/>
  <c r="Y126" i="6"/>
  <c r="X126" i="6"/>
  <c r="W126" i="6"/>
  <c r="V126" i="6"/>
  <c r="U126" i="6"/>
  <c r="T126" i="6"/>
  <c r="S126" i="6"/>
  <c r="R126" i="6"/>
  <c r="F126" i="6"/>
  <c r="Z125" i="6"/>
  <c r="Y125" i="6"/>
  <c r="X125" i="6"/>
  <c r="W125" i="6"/>
  <c r="V125" i="6"/>
  <c r="U125" i="6"/>
  <c r="T125" i="6"/>
  <c r="S125" i="6"/>
  <c r="R125" i="6"/>
  <c r="F125" i="6"/>
  <c r="Z124" i="6"/>
  <c r="Y124" i="6"/>
  <c r="X124" i="6"/>
  <c r="W124" i="6"/>
  <c r="V124" i="6"/>
  <c r="U124" i="6"/>
  <c r="T124" i="6"/>
  <c r="S124" i="6"/>
  <c r="R124" i="6"/>
  <c r="F124" i="6"/>
  <c r="Z123" i="6"/>
  <c r="Y123" i="6"/>
  <c r="X123" i="6"/>
  <c r="W123" i="6"/>
  <c r="V123" i="6"/>
  <c r="U123" i="6"/>
  <c r="T123" i="6"/>
  <c r="S123" i="6"/>
  <c r="R123" i="6"/>
  <c r="F123" i="6"/>
  <c r="Z122" i="6"/>
  <c r="Y122" i="6"/>
  <c r="X122" i="6"/>
  <c r="W122" i="6"/>
  <c r="V122" i="6"/>
  <c r="U122" i="6"/>
  <c r="T122" i="6"/>
  <c r="S122" i="6"/>
  <c r="R122" i="6"/>
  <c r="F122" i="6"/>
  <c r="Z121" i="6"/>
  <c r="Y121" i="6"/>
  <c r="X121" i="6"/>
  <c r="W121" i="6"/>
  <c r="V121" i="6"/>
  <c r="U121" i="6"/>
  <c r="T121" i="6"/>
  <c r="S121" i="6"/>
  <c r="R121" i="6"/>
  <c r="F121" i="6"/>
  <c r="Z120" i="6"/>
  <c r="Y120" i="6"/>
  <c r="X120" i="6"/>
  <c r="W120" i="6"/>
  <c r="V120" i="6"/>
  <c r="U120" i="6"/>
  <c r="T120" i="6"/>
  <c r="S120" i="6"/>
  <c r="R120" i="6"/>
  <c r="F120" i="6"/>
  <c r="Z119" i="6"/>
  <c r="Y119" i="6"/>
  <c r="X119" i="6"/>
  <c r="W119" i="6"/>
  <c r="V119" i="6"/>
  <c r="U119" i="6"/>
  <c r="T119" i="6"/>
  <c r="S119" i="6"/>
  <c r="R119" i="6"/>
  <c r="F119" i="6"/>
  <c r="Z118" i="6"/>
  <c r="Y118" i="6"/>
  <c r="X118" i="6"/>
  <c r="W118" i="6"/>
  <c r="V118" i="6"/>
  <c r="U118" i="6"/>
  <c r="T118" i="6"/>
  <c r="S118" i="6"/>
  <c r="R118" i="6"/>
  <c r="F118" i="6"/>
  <c r="Z117" i="6"/>
  <c r="Y117" i="6"/>
  <c r="X117" i="6"/>
  <c r="W117" i="6"/>
  <c r="V117" i="6"/>
  <c r="U117" i="6"/>
  <c r="T117" i="6"/>
  <c r="S117" i="6"/>
  <c r="R117" i="6"/>
  <c r="F117" i="6"/>
  <c r="Z116" i="6"/>
  <c r="Y116" i="6"/>
  <c r="X116" i="6"/>
  <c r="W116" i="6"/>
  <c r="V116" i="6"/>
  <c r="U116" i="6"/>
  <c r="T116" i="6"/>
  <c r="S116" i="6"/>
  <c r="R116" i="6"/>
  <c r="F116" i="6"/>
  <c r="Z115" i="6"/>
  <c r="Y115" i="6"/>
  <c r="X115" i="6"/>
  <c r="W115" i="6"/>
  <c r="V115" i="6"/>
  <c r="U115" i="6"/>
  <c r="T115" i="6"/>
  <c r="S115" i="6"/>
  <c r="R115" i="6"/>
  <c r="F115" i="6"/>
  <c r="Z114" i="6"/>
  <c r="Y114" i="6"/>
  <c r="X114" i="6"/>
  <c r="W114" i="6"/>
  <c r="V114" i="6"/>
  <c r="U114" i="6"/>
  <c r="T114" i="6"/>
  <c r="S114" i="6"/>
  <c r="R114" i="6"/>
  <c r="F114" i="6"/>
  <c r="Z113" i="6"/>
  <c r="Y113" i="6"/>
  <c r="X113" i="6"/>
  <c r="W113" i="6"/>
  <c r="V113" i="6"/>
  <c r="U113" i="6"/>
  <c r="T113" i="6"/>
  <c r="S113" i="6"/>
  <c r="R113" i="6"/>
  <c r="F113" i="6"/>
  <c r="Z112" i="6"/>
  <c r="Y112" i="6"/>
  <c r="X112" i="6"/>
  <c r="W112" i="6"/>
  <c r="V112" i="6"/>
  <c r="U112" i="6"/>
  <c r="T112" i="6"/>
  <c r="S112" i="6"/>
  <c r="R112" i="6"/>
  <c r="F112" i="6"/>
  <c r="Z111" i="6"/>
  <c r="Y111" i="6"/>
  <c r="X111" i="6"/>
  <c r="W111" i="6"/>
  <c r="V111" i="6"/>
  <c r="U111" i="6"/>
  <c r="T111" i="6"/>
  <c r="S111" i="6"/>
  <c r="R111" i="6"/>
  <c r="F111" i="6"/>
  <c r="Z110" i="6"/>
  <c r="Y110" i="6"/>
  <c r="X110" i="6"/>
  <c r="W110" i="6"/>
  <c r="V110" i="6"/>
  <c r="U110" i="6"/>
  <c r="T110" i="6"/>
  <c r="S110" i="6"/>
  <c r="R110" i="6"/>
  <c r="F110" i="6"/>
  <c r="Z109" i="6"/>
  <c r="Y109" i="6"/>
  <c r="X109" i="6"/>
  <c r="W109" i="6"/>
  <c r="V109" i="6"/>
  <c r="U109" i="6"/>
  <c r="T109" i="6"/>
  <c r="S109" i="6"/>
  <c r="R109" i="6"/>
  <c r="F109" i="6"/>
  <c r="Z108" i="6"/>
  <c r="Y108" i="6"/>
  <c r="X108" i="6"/>
  <c r="W108" i="6"/>
  <c r="V108" i="6"/>
  <c r="U108" i="6"/>
  <c r="T108" i="6"/>
  <c r="S108" i="6"/>
  <c r="R108" i="6"/>
  <c r="F108" i="6"/>
  <c r="Z107" i="6"/>
  <c r="Y107" i="6"/>
  <c r="X107" i="6"/>
  <c r="W107" i="6"/>
  <c r="V107" i="6"/>
  <c r="U107" i="6"/>
  <c r="T107" i="6"/>
  <c r="S107" i="6"/>
  <c r="R107" i="6"/>
  <c r="F107" i="6"/>
  <c r="Z106" i="6"/>
  <c r="Y106" i="6"/>
  <c r="X106" i="6"/>
  <c r="W106" i="6"/>
  <c r="V106" i="6"/>
  <c r="U106" i="6"/>
  <c r="T106" i="6"/>
  <c r="S106" i="6"/>
  <c r="R106" i="6"/>
  <c r="F106" i="6"/>
  <c r="Z105" i="6"/>
  <c r="Y105" i="6"/>
  <c r="X105" i="6"/>
  <c r="W105" i="6"/>
  <c r="V105" i="6"/>
  <c r="U105" i="6"/>
  <c r="T105" i="6"/>
  <c r="S105" i="6"/>
  <c r="R105" i="6"/>
  <c r="F105" i="6"/>
  <c r="Z104" i="6"/>
  <c r="Y104" i="6"/>
  <c r="X104" i="6"/>
  <c r="W104" i="6"/>
  <c r="V104" i="6"/>
  <c r="U104" i="6"/>
  <c r="T104" i="6"/>
  <c r="S104" i="6"/>
  <c r="R104" i="6"/>
  <c r="F104" i="6"/>
  <c r="Z103" i="6"/>
  <c r="Y103" i="6"/>
  <c r="X103" i="6"/>
  <c r="W103" i="6"/>
  <c r="V103" i="6"/>
  <c r="U103" i="6"/>
  <c r="T103" i="6"/>
  <c r="S103" i="6"/>
  <c r="R103" i="6"/>
  <c r="F103" i="6"/>
  <c r="Z102" i="6"/>
  <c r="Y102" i="6"/>
  <c r="X102" i="6"/>
  <c r="W102" i="6"/>
  <c r="V102" i="6"/>
  <c r="U102" i="6"/>
  <c r="T102" i="6"/>
  <c r="S102" i="6"/>
  <c r="R102" i="6"/>
  <c r="F102" i="6"/>
  <c r="Z101" i="6"/>
  <c r="Y101" i="6"/>
  <c r="X101" i="6"/>
  <c r="W101" i="6"/>
  <c r="V101" i="6"/>
  <c r="U101" i="6"/>
  <c r="T101" i="6"/>
  <c r="S101" i="6"/>
  <c r="R101" i="6"/>
  <c r="F101" i="6"/>
  <c r="Z100" i="6"/>
  <c r="Y100" i="6"/>
  <c r="X100" i="6"/>
  <c r="W100" i="6"/>
  <c r="V100" i="6"/>
  <c r="U100" i="6"/>
  <c r="T100" i="6"/>
  <c r="S100" i="6"/>
  <c r="R100" i="6"/>
  <c r="F100" i="6"/>
  <c r="Z99" i="6"/>
  <c r="Y99" i="6"/>
  <c r="X99" i="6"/>
  <c r="W99" i="6"/>
  <c r="V99" i="6"/>
  <c r="U99" i="6"/>
  <c r="T99" i="6"/>
  <c r="S99" i="6"/>
  <c r="R99" i="6"/>
  <c r="F99" i="6"/>
  <c r="Z98" i="6"/>
  <c r="Y98" i="6"/>
  <c r="X98" i="6"/>
  <c r="W98" i="6"/>
  <c r="V98" i="6"/>
  <c r="U98" i="6"/>
  <c r="T98" i="6"/>
  <c r="S98" i="6"/>
  <c r="R98" i="6"/>
  <c r="F98" i="6"/>
  <c r="Z97" i="6"/>
  <c r="Y97" i="6"/>
  <c r="X97" i="6"/>
  <c r="W97" i="6"/>
  <c r="V97" i="6"/>
  <c r="U97" i="6"/>
  <c r="T97" i="6"/>
  <c r="S97" i="6"/>
  <c r="R97" i="6"/>
  <c r="F97" i="6"/>
  <c r="Z96" i="6"/>
  <c r="Y96" i="6"/>
  <c r="X96" i="6"/>
  <c r="W96" i="6"/>
  <c r="V96" i="6"/>
  <c r="U96" i="6"/>
  <c r="T96" i="6"/>
  <c r="S96" i="6"/>
  <c r="R96" i="6"/>
  <c r="F96" i="6"/>
  <c r="Z95" i="6"/>
  <c r="Y95" i="6"/>
  <c r="X95" i="6"/>
  <c r="W95" i="6"/>
  <c r="V95" i="6"/>
  <c r="U95" i="6"/>
  <c r="T95" i="6"/>
  <c r="S95" i="6"/>
  <c r="R95" i="6"/>
  <c r="F95" i="6"/>
  <c r="Z94" i="6"/>
  <c r="Y94" i="6"/>
  <c r="X94" i="6"/>
  <c r="W94" i="6"/>
  <c r="V94" i="6"/>
  <c r="U94" i="6"/>
  <c r="T94" i="6"/>
  <c r="S94" i="6"/>
  <c r="R94" i="6"/>
  <c r="F94" i="6"/>
  <c r="Z93" i="6"/>
  <c r="Y93" i="6"/>
  <c r="X93" i="6"/>
  <c r="W93" i="6"/>
  <c r="V93" i="6"/>
  <c r="U93" i="6"/>
  <c r="T93" i="6"/>
  <c r="S93" i="6"/>
  <c r="R93" i="6"/>
  <c r="F93" i="6"/>
  <c r="Z92" i="6"/>
  <c r="Y92" i="6"/>
  <c r="X92" i="6"/>
  <c r="W92" i="6"/>
  <c r="V92" i="6"/>
  <c r="U92" i="6"/>
  <c r="T92" i="6"/>
  <c r="S92" i="6"/>
  <c r="R92" i="6"/>
  <c r="F92" i="6"/>
  <c r="Z91" i="6"/>
  <c r="Y91" i="6"/>
  <c r="X91" i="6"/>
  <c r="W91" i="6"/>
  <c r="V91" i="6"/>
  <c r="U91" i="6"/>
  <c r="T91" i="6"/>
  <c r="S91" i="6"/>
  <c r="R91" i="6"/>
  <c r="F91" i="6"/>
  <c r="Z90" i="6"/>
  <c r="Y90" i="6"/>
  <c r="X90" i="6"/>
  <c r="W90" i="6"/>
  <c r="V90" i="6"/>
  <c r="U90" i="6"/>
  <c r="T90" i="6"/>
  <c r="S90" i="6"/>
  <c r="R90" i="6"/>
  <c r="F90" i="6"/>
  <c r="Z89" i="6"/>
  <c r="Y89" i="6"/>
  <c r="X89" i="6"/>
  <c r="W89" i="6"/>
  <c r="V89" i="6"/>
  <c r="U89" i="6"/>
  <c r="T89" i="6"/>
  <c r="S89" i="6"/>
  <c r="R89" i="6"/>
  <c r="F89" i="6"/>
  <c r="Z88" i="6"/>
  <c r="Y88" i="6"/>
  <c r="X88" i="6"/>
  <c r="W88" i="6"/>
  <c r="V88" i="6"/>
  <c r="U88" i="6"/>
  <c r="T88" i="6"/>
  <c r="S88" i="6"/>
  <c r="R88" i="6"/>
  <c r="F88" i="6"/>
  <c r="Z87" i="6"/>
  <c r="Y87" i="6"/>
  <c r="X87" i="6"/>
  <c r="W87" i="6"/>
  <c r="V87" i="6"/>
  <c r="U87" i="6"/>
  <c r="T87" i="6"/>
  <c r="S87" i="6"/>
  <c r="R87" i="6"/>
  <c r="F87" i="6"/>
  <c r="Z86" i="6"/>
  <c r="Y86" i="6"/>
  <c r="X86" i="6"/>
  <c r="W86" i="6"/>
  <c r="V86" i="6"/>
  <c r="U86" i="6"/>
  <c r="T86" i="6"/>
  <c r="S86" i="6"/>
  <c r="R86" i="6"/>
  <c r="F86" i="6"/>
  <c r="Z85" i="6"/>
  <c r="Y85" i="6"/>
  <c r="X85" i="6"/>
  <c r="W85" i="6"/>
  <c r="V85" i="6"/>
  <c r="U85" i="6"/>
  <c r="T85" i="6"/>
  <c r="S85" i="6"/>
  <c r="R85" i="6"/>
  <c r="F85" i="6"/>
  <c r="Z84" i="6"/>
  <c r="Y84" i="6"/>
  <c r="X84" i="6"/>
  <c r="W84" i="6"/>
  <c r="V84" i="6"/>
  <c r="U84" i="6"/>
  <c r="T84" i="6"/>
  <c r="S84" i="6"/>
  <c r="R84" i="6"/>
  <c r="F84" i="6"/>
  <c r="Z83" i="6"/>
  <c r="Y83" i="6"/>
  <c r="X83" i="6"/>
  <c r="W83" i="6"/>
  <c r="V83" i="6"/>
  <c r="U83" i="6"/>
  <c r="T83" i="6"/>
  <c r="S83" i="6"/>
  <c r="R83" i="6"/>
  <c r="F83" i="6"/>
  <c r="Z82" i="6"/>
  <c r="Y82" i="6"/>
  <c r="X82" i="6"/>
  <c r="W82" i="6"/>
  <c r="V82" i="6"/>
  <c r="U82" i="6"/>
  <c r="T82" i="6"/>
  <c r="S82" i="6"/>
  <c r="R82" i="6"/>
  <c r="F82" i="6"/>
  <c r="Z81" i="6"/>
  <c r="Y81" i="6"/>
  <c r="X81" i="6"/>
  <c r="W81" i="6"/>
  <c r="V81" i="6"/>
  <c r="U81" i="6"/>
  <c r="T81" i="6"/>
  <c r="S81" i="6"/>
  <c r="R81" i="6"/>
  <c r="F81" i="6"/>
  <c r="Z80" i="6"/>
  <c r="Y80" i="6"/>
  <c r="X80" i="6"/>
  <c r="W80" i="6"/>
  <c r="V80" i="6"/>
  <c r="U80" i="6"/>
  <c r="T80" i="6"/>
  <c r="S80" i="6"/>
  <c r="R80" i="6"/>
  <c r="F80" i="6"/>
  <c r="Z79" i="6"/>
  <c r="Y79" i="6"/>
  <c r="X79" i="6"/>
  <c r="W79" i="6"/>
  <c r="V79" i="6"/>
  <c r="U79" i="6"/>
  <c r="T79" i="6"/>
  <c r="S79" i="6"/>
  <c r="R79" i="6"/>
  <c r="F79" i="6"/>
  <c r="Z78" i="6"/>
  <c r="Y78" i="6"/>
  <c r="X78" i="6"/>
  <c r="W78" i="6"/>
  <c r="V78" i="6"/>
  <c r="U78" i="6"/>
  <c r="T78" i="6"/>
  <c r="S78" i="6"/>
  <c r="R78" i="6"/>
  <c r="F78" i="6"/>
  <c r="Z77" i="6"/>
  <c r="Y77" i="6"/>
  <c r="X77" i="6"/>
  <c r="W77" i="6"/>
  <c r="V77" i="6"/>
  <c r="U77" i="6"/>
  <c r="T77" i="6"/>
  <c r="S77" i="6"/>
  <c r="R77" i="6"/>
  <c r="F77" i="6"/>
  <c r="Z76" i="6"/>
  <c r="Y76" i="6"/>
  <c r="X76" i="6"/>
  <c r="W76" i="6"/>
  <c r="V76" i="6"/>
  <c r="U76" i="6"/>
  <c r="T76" i="6"/>
  <c r="S76" i="6"/>
  <c r="R76" i="6"/>
  <c r="F76" i="6"/>
  <c r="Z75" i="6"/>
  <c r="Y75" i="6"/>
  <c r="X75" i="6"/>
  <c r="W75" i="6"/>
  <c r="V75" i="6"/>
  <c r="U75" i="6"/>
  <c r="T75" i="6"/>
  <c r="S75" i="6"/>
  <c r="R75" i="6"/>
  <c r="F75" i="6"/>
  <c r="Z74" i="6"/>
  <c r="Y74" i="6"/>
  <c r="X74" i="6"/>
  <c r="W74" i="6"/>
  <c r="V74" i="6"/>
  <c r="U74" i="6"/>
  <c r="T74" i="6"/>
  <c r="S74" i="6"/>
  <c r="R74" i="6"/>
  <c r="F74" i="6"/>
  <c r="Z73" i="6"/>
  <c r="Y73" i="6"/>
  <c r="X73" i="6"/>
  <c r="W73" i="6"/>
  <c r="V73" i="6"/>
  <c r="U73" i="6"/>
  <c r="T73" i="6"/>
  <c r="S73" i="6"/>
  <c r="R73" i="6"/>
  <c r="F73" i="6"/>
  <c r="Z72" i="6"/>
  <c r="Y72" i="6"/>
  <c r="X72" i="6"/>
  <c r="W72" i="6"/>
  <c r="V72" i="6"/>
  <c r="U72" i="6"/>
  <c r="T72" i="6"/>
  <c r="S72" i="6"/>
  <c r="R72" i="6"/>
  <c r="F72" i="6"/>
  <c r="Z71" i="6"/>
  <c r="Y71" i="6"/>
  <c r="X71" i="6"/>
  <c r="W71" i="6"/>
  <c r="V71" i="6"/>
  <c r="U71" i="6"/>
  <c r="T71" i="6"/>
  <c r="S71" i="6"/>
  <c r="R71" i="6"/>
  <c r="F71" i="6"/>
  <c r="Z70" i="6"/>
  <c r="Y70" i="6"/>
  <c r="X70" i="6"/>
  <c r="W70" i="6"/>
  <c r="V70" i="6"/>
  <c r="U70" i="6"/>
  <c r="T70" i="6"/>
  <c r="S70" i="6"/>
  <c r="R70" i="6"/>
  <c r="F70" i="6"/>
  <c r="Z69" i="6"/>
  <c r="Y69" i="6"/>
  <c r="X69" i="6"/>
  <c r="W69" i="6"/>
  <c r="V69" i="6"/>
  <c r="U69" i="6"/>
  <c r="T69" i="6"/>
  <c r="S69" i="6"/>
  <c r="R69" i="6"/>
  <c r="F69" i="6"/>
  <c r="Z68" i="6"/>
  <c r="Y68" i="6"/>
  <c r="X68" i="6"/>
  <c r="W68" i="6"/>
  <c r="V68" i="6"/>
  <c r="U68" i="6"/>
  <c r="T68" i="6"/>
  <c r="S68" i="6"/>
  <c r="R68" i="6"/>
  <c r="F68" i="6"/>
  <c r="Z67" i="6"/>
  <c r="Y67" i="6"/>
  <c r="X67" i="6"/>
  <c r="W67" i="6"/>
  <c r="V67" i="6"/>
  <c r="U67" i="6"/>
  <c r="T67" i="6"/>
  <c r="S67" i="6"/>
  <c r="R67" i="6"/>
  <c r="F67" i="6"/>
  <c r="Z66" i="6"/>
  <c r="Y66" i="6"/>
  <c r="X66" i="6"/>
  <c r="W66" i="6"/>
  <c r="V66" i="6"/>
  <c r="U66" i="6"/>
  <c r="T66" i="6"/>
  <c r="S66" i="6"/>
  <c r="R66" i="6"/>
  <c r="F66" i="6"/>
  <c r="Z65" i="6"/>
  <c r="Y65" i="6"/>
  <c r="X65" i="6"/>
  <c r="W65" i="6"/>
  <c r="V65" i="6"/>
  <c r="U65" i="6"/>
  <c r="T65" i="6"/>
  <c r="S65" i="6"/>
  <c r="R65" i="6"/>
  <c r="F65" i="6"/>
  <c r="Z64" i="6"/>
  <c r="Y64" i="6"/>
  <c r="X64" i="6"/>
  <c r="W64" i="6"/>
  <c r="V64" i="6"/>
  <c r="U64" i="6"/>
  <c r="T64" i="6"/>
  <c r="S64" i="6"/>
  <c r="R64" i="6"/>
  <c r="F64" i="6"/>
  <c r="Z63" i="6"/>
  <c r="Y63" i="6"/>
  <c r="X63" i="6"/>
  <c r="W63" i="6"/>
  <c r="V63" i="6"/>
  <c r="U63" i="6"/>
  <c r="T63" i="6"/>
  <c r="S63" i="6"/>
  <c r="R63" i="6"/>
  <c r="F63" i="6"/>
  <c r="Z62" i="6"/>
  <c r="Y62" i="6"/>
  <c r="X62" i="6"/>
  <c r="W62" i="6"/>
  <c r="V62" i="6"/>
  <c r="U62" i="6"/>
  <c r="T62" i="6"/>
  <c r="S62" i="6"/>
  <c r="R62" i="6"/>
  <c r="F62" i="6"/>
  <c r="Z61" i="6"/>
  <c r="Y61" i="6"/>
  <c r="X61" i="6"/>
  <c r="W61" i="6"/>
  <c r="V61" i="6"/>
  <c r="U61" i="6"/>
  <c r="T61" i="6"/>
  <c r="S61" i="6"/>
  <c r="R61" i="6"/>
  <c r="F61" i="6"/>
  <c r="Z60" i="6"/>
  <c r="Y60" i="6"/>
  <c r="X60" i="6"/>
  <c r="W60" i="6"/>
  <c r="V60" i="6"/>
  <c r="U60" i="6"/>
  <c r="T60" i="6"/>
  <c r="S60" i="6"/>
  <c r="R60" i="6"/>
  <c r="F60" i="6"/>
  <c r="Z59" i="6"/>
  <c r="Y59" i="6"/>
  <c r="X59" i="6"/>
  <c r="W59" i="6"/>
  <c r="V59" i="6"/>
  <c r="U59" i="6"/>
  <c r="T59" i="6"/>
  <c r="S59" i="6"/>
  <c r="R59" i="6"/>
  <c r="F59" i="6"/>
  <c r="Z58" i="6"/>
  <c r="Y58" i="6"/>
  <c r="X58" i="6"/>
  <c r="W58" i="6"/>
  <c r="V58" i="6"/>
  <c r="U58" i="6"/>
  <c r="T58" i="6"/>
  <c r="S58" i="6"/>
  <c r="R58" i="6"/>
  <c r="F58" i="6"/>
  <c r="Z57" i="6"/>
  <c r="Y57" i="6"/>
  <c r="X57" i="6"/>
  <c r="W57" i="6"/>
  <c r="V57" i="6"/>
  <c r="U57" i="6"/>
  <c r="T57" i="6"/>
  <c r="S57" i="6"/>
  <c r="R57" i="6"/>
  <c r="F57" i="6"/>
  <c r="Z56" i="6"/>
  <c r="Y56" i="6"/>
  <c r="X56" i="6"/>
  <c r="W56" i="6"/>
  <c r="V56" i="6"/>
  <c r="U56" i="6"/>
  <c r="T56" i="6"/>
  <c r="S56" i="6"/>
  <c r="R56" i="6"/>
  <c r="F56" i="6"/>
  <c r="Z55" i="6"/>
  <c r="Y55" i="6"/>
  <c r="X55" i="6"/>
  <c r="W55" i="6"/>
  <c r="V55" i="6"/>
  <c r="U55" i="6"/>
  <c r="T55" i="6"/>
  <c r="S55" i="6"/>
  <c r="R55" i="6"/>
  <c r="F55" i="6"/>
  <c r="Z54" i="6"/>
  <c r="Y54" i="6"/>
  <c r="X54" i="6"/>
  <c r="W54" i="6"/>
  <c r="V54" i="6"/>
  <c r="U54" i="6"/>
  <c r="T54" i="6"/>
  <c r="S54" i="6"/>
  <c r="R54" i="6"/>
  <c r="F54" i="6"/>
  <c r="Z53" i="6"/>
  <c r="Y53" i="6"/>
  <c r="X53" i="6"/>
  <c r="W53" i="6"/>
  <c r="V53" i="6"/>
  <c r="U53" i="6"/>
  <c r="T53" i="6"/>
  <c r="S53" i="6"/>
  <c r="R53" i="6"/>
  <c r="F53" i="6"/>
  <c r="Z52" i="6"/>
  <c r="Y52" i="6"/>
  <c r="X52" i="6"/>
  <c r="W52" i="6"/>
  <c r="V52" i="6"/>
  <c r="U52" i="6"/>
  <c r="T52" i="6"/>
  <c r="S52" i="6"/>
  <c r="R52" i="6"/>
  <c r="F52" i="6"/>
  <c r="Z51" i="6"/>
  <c r="Y51" i="6"/>
  <c r="X51" i="6"/>
  <c r="W51" i="6"/>
  <c r="V51" i="6"/>
  <c r="U51" i="6"/>
  <c r="T51" i="6"/>
  <c r="S51" i="6"/>
  <c r="R51" i="6"/>
  <c r="F51" i="6"/>
  <c r="Z50" i="6"/>
  <c r="Y50" i="6"/>
  <c r="X50" i="6"/>
  <c r="W50" i="6"/>
  <c r="V50" i="6"/>
  <c r="U50" i="6"/>
  <c r="T50" i="6"/>
  <c r="S50" i="6"/>
  <c r="R50" i="6"/>
  <c r="F50" i="6"/>
  <c r="Z49" i="6"/>
  <c r="Y49" i="6"/>
  <c r="X49" i="6"/>
  <c r="W49" i="6"/>
  <c r="V49" i="6"/>
  <c r="U49" i="6"/>
  <c r="T49" i="6"/>
  <c r="S49" i="6"/>
  <c r="R49" i="6"/>
  <c r="F49" i="6"/>
  <c r="Z48" i="6"/>
  <c r="Y48" i="6"/>
  <c r="X48" i="6"/>
  <c r="W48" i="6"/>
  <c r="V48" i="6"/>
  <c r="U48" i="6"/>
  <c r="T48" i="6"/>
  <c r="S48" i="6"/>
  <c r="R48" i="6"/>
  <c r="F48" i="6"/>
  <c r="Z47" i="6"/>
  <c r="Y47" i="6"/>
  <c r="X47" i="6"/>
  <c r="W47" i="6"/>
  <c r="V47" i="6"/>
  <c r="U47" i="6"/>
  <c r="T47" i="6"/>
  <c r="S47" i="6"/>
  <c r="R47" i="6"/>
  <c r="F47" i="6"/>
  <c r="Z46" i="6"/>
  <c r="Y46" i="6"/>
  <c r="X46" i="6"/>
  <c r="W46" i="6"/>
  <c r="V46" i="6"/>
  <c r="U46" i="6"/>
  <c r="T46" i="6"/>
  <c r="S46" i="6"/>
  <c r="R46" i="6"/>
  <c r="F46" i="6"/>
  <c r="Z45" i="6"/>
  <c r="Y45" i="6"/>
  <c r="X45" i="6"/>
  <c r="W45" i="6"/>
  <c r="V45" i="6"/>
  <c r="U45" i="6"/>
  <c r="T45" i="6"/>
  <c r="S45" i="6"/>
  <c r="R45" i="6"/>
  <c r="F45" i="6"/>
  <c r="Z44" i="6"/>
  <c r="Y44" i="6"/>
  <c r="X44" i="6"/>
  <c r="W44" i="6"/>
  <c r="V44" i="6"/>
  <c r="U44" i="6"/>
  <c r="T44" i="6"/>
  <c r="S44" i="6"/>
  <c r="R44" i="6"/>
  <c r="F44" i="6"/>
  <c r="Z43" i="6"/>
  <c r="Y43" i="6"/>
  <c r="X43" i="6"/>
  <c r="W43" i="6"/>
  <c r="V43" i="6"/>
  <c r="U43" i="6"/>
  <c r="T43" i="6"/>
  <c r="S43" i="6"/>
  <c r="R43" i="6"/>
  <c r="F43" i="6"/>
  <c r="Z42" i="6"/>
  <c r="Y42" i="6"/>
  <c r="X42" i="6"/>
  <c r="W42" i="6"/>
  <c r="V42" i="6"/>
  <c r="U42" i="6"/>
  <c r="T42" i="6"/>
  <c r="S42" i="6"/>
  <c r="R42" i="6"/>
  <c r="F42" i="6"/>
  <c r="Z41" i="6"/>
  <c r="Y41" i="6"/>
  <c r="X41" i="6"/>
  <c r="W41" i="6"/>
  <c r="V41" i="6"/>
  <c r="U41" i="6"/>
  <c r="T41" i="6"/>
  <c r="S41" i="6"/>
  <c r="R41" i="6"/>
  <c r="F41" i="6"/>
  <c r="Z40" i="6"/>
  <c r="Y40" i="6"/>
  <c r="X40" i="6"/>
  <c r="W40" i="6"/>
  <c r="V40" i="6"/>
  <c r="U40" i="6"/>
  <c r="T40" i="6"/>
  <c r="S40" i="6"/>
  <c r="R40" i="6"/>
  <c r="F40" i="6"/>
  <c r="Z39" i="6"/>
  <c r="Y39" i="6"/>
  <c r="X39" i="6"/>
  <c r="W39" i="6"/>
  <c r="V39" i="6"/>
  <c r="U39" i="6"/>
  <c r="T39" i="6"/>
  <c r="S39" i="6"/>
  <c r="R39" i="6"/>
  <c r="F39" i="6"/>
  <c r="Z38" i="6"/>
  <c r="Y38" i="6"/>
  <c r="X38" i="6"/>
  <c r="W38" i="6"/>
  <c r="V38" i="6"/>
  <c r="U38" i="6"/>
  <c r="T38" i="6"/>
  <c r="S38" i="6"/>
  <c r="R38" i="6"/>
  <c r="F38" i="6"/>
  <c r="Z37" i="6"/>
  <c r="Y37" i="6"/>
  <c r="X37" i="6"/>
  <c r="W37" i="6"/>
  <c r="V37" i="6"/>
  <c r="U37" i="6"/>
  <c r="T37" i="6"/>
  <c r="S37" i="6"/>
  <c r="R37" i="6"/>
  <c r="F37" i="6"/>
  <c r="Z36" i="6"/>
  <c r="Y36" i="6"/>
  <c r="X36" i="6"/>
  <c r="W36" i="6"/>
  <c r="V36" i="6"/>
  <c r="U36" i="6"/>
  <c r="T36" i="6"/>
  <c r="S36" i="6"/>
  <c r="R36" i="6"/>
  <c r="F36" i="6"/>
  <c r="Z35" i="6"/>
  <c r="Y35" i="6"/>
  <c r="X35" i="6"/>
  <c r="W35" i="6"/>
  <c r="V35" i="6"/>
  <c r="U35" i="6"/>
  <c r="T35" i="6"/>
  <c r="S35" i="6"/>
  <c r="R35" i="6"/>
  <c r="F35" i="6"/>
  <c r="Z34" i="6"/>
  <c r="Y34" i="6"/>
  <c r="X34" i="6"/>
  <c r="W34" i="6"/>
  <c r="V34" i="6"/>
  <c r="U34" i="6"/>
  <c r="T34" i="6"/>
  <c r="S34" i="6"/>
  <c r="R34" i="6"/>
  <c r="F34" i="6"/>
  <c r="Z33" i="6"/>
  <c r="Y33" i="6"/>
  <c r="X33" i="6"/>
  <c r="W33" i="6"/>
  <c r="V33" i="6"/>
  <c r="U33" i="6"/>
  <c r="T33" i="6"/>
  <c r="S33" i="6"/>
  <c r="R33" i="6"/>
  <c r="F33" i="6"/>
  <c r="Z32" i="6"/>
  <c r="Y32" i="6"/>
  <c r="X32" i="6"/>
  <c r="W32" i="6"/>
  <c r="V32" i="6"/>
  <c r="U32" i="6"/>
  <c r="T32" i="6"/>
  <c r="S32" i="6"/>
  <c r="R32" i="6"/>
  <c r="F32" i="6"/>
  <c r="Z31" i="6"/>
  <c r="Y31" i="6"/>
  <c r="X31" i="6"/>
  <c r="W31" i="6"/>
  <c r="V31" i="6"/>
  <c r="U31" i="6"/>
  <c r="T31" i="6"/>
  <c r="S31" i="6"/>
  <c r="R31" i="6"/>
  <c r="F31" i="6"/>
  <c r="Z30" i="6"/>
  <c r="Y30" i="6"/>
  <c r="X30" i="6"/>
  <c r="W30" i="6"/>
  <c r="V30" i="6"/>
  <c r="U30" i="6"/>
  <c r="T30" i="6"/>
  <c r="S30" i="6"/>
  <c r="R30" i="6"/>
  <c r="F30" i="6"/>
  <c r="Z29" i="6"/>
  <c r="Y29" i="6"/>
  <c r="X29" i="6"/>
  <c r="W29" i="6"/>
  <c r="V29" i="6"/>
  <c r="U29" i="6"/>
  <c r="T29" i="6"/>
  <c r="S29" i="6"/>
  <c r="R29" i="6"/>
  <c r="F29" i="6"/>
  <c r="Z28" i="6"/>
  <c r="Y28" i="6"/>
  <c r="X28" i="6"/>
  <c r="W28" i="6"/>
  <c r="V28" i="6"/>
  <c r="U28" i="6"/>
  <c r="T28" i="6"/>
  <c r="S28" i="6"/>
  <c r="R28" i="6"/>
  <c r="F28" i="6"/>
  <c r="Z27" i="6"/>
  <c r="Y27" i="6"/>
  <c r="X27" i="6"/>
  <c r="W27" i="6"/>
  <c r="V27" i="6"/>
  <c r="U27" i="6"/>
  <c r="T27" i="6"/>
  <c r="S27" i="6"/>
  <c r="R27" i="6"/>
  <c r="F27" i="6"/>
  <c r="Z26" i="6"/>
  <c r="Y26" i="6"/>
  <c r="X26" i="6"/>
  <c r="W26" i="6"/>
  <c r="V26" i="6"/>
  <c r="U26" i="6"/>
  <c r="T26" i="6"/>
  <c r="S26" i="6"/>
  <c r="R26" i="6"/>
  <c r="F26" i="6"/>
  <c r="Z25" i="6"/>
  <c r="Y25" i="6"/>
  <c r="X25" i="6"/>
  <c r="W25" i="6"/>
  <c r="V25" i="6"/>
  <c r="U25" i="6"/>
  <c r="T25" i="6"/>
  <c r="S25" i="6"/>
  <c r="R25" i="6"/>
  <c r="F25" i="6"/>
  <c r="Z24" i="6"/>
  <c r="Y24" i="6"/>
  <c r="X24" i="6"/>
  <c r="W24" i="6"/>
  <c r="V24" i="6"/>
  <c r="U24" i="6"/>
  <c r="T24" i="6"/>
  <c r="S24" i="6"/>
  <c r="R24" i="6"/>
  <c r="F24" i="6"/>
  <c r="Z23" i="6"/>
  <c r="Y23" i="6"/>
  <c r="X23" i="6"/>
  <c r="W23" i="6"/>
  <c r="V23" i="6"/>
  <c r="U23" i="6"/>
  <c r="T23" i="6"/>
  <c r="S23" i="6"/>
  <c r="R23" i="6"/>
  <c r="F23" i="6"/>
  <c r="Z22" i="6"/>
  <c r="Y22" i="6"/>
  <c r="X22" i="6"/>
  <c r="W22" i="6"/>
  <c r="V22" i="6"/>
  <c r="U22" i="6"/>
  <c r="T22" i="6"/>
  <c r="S22" i="6"/>
  <c r="R22" i="6"/>
  <c r="I22" i="6"/>
  <c r="H22" i="6"/>
  <c r="G22" i="6"/>
  <c r="F22" i="6"/>
  <c r="Z21" i="6"/>
  <c r="Y21" i="6"/>
  <c r="X21" i="6"/>
  <c r="W21" i="6"/>
  <c r="V21" i="6"/>
  <c r="U21" i="6"/>
  <c r="T21" i="6"/>
  <c r="S21" i="6"/>
  <c r="R21" i="6"/>
  <c r="I21" i="6"/>
  <c r="H21" i="6"/>
  <c r="G21" i="6"/>
  <c r="F21" i="6"/>
  <c r="Z20" i="6"/>
  <c r="Y20" i="6"/>
  <c r="X20" i="6"/>
  <c r="W20" i="6"/>
  <c r="V20" i="6"/>
  <c r="U20" i="6"/>
  <c r="T20" i="6"/>
  <c r="S20" i="6"/>
  <c r="R20" i="6"/>
  <c r="I20" i="6"/>
  <c r="H20" i="6"/>
  <c r="G20" i="6"/>
  <c r="F20" i="6"/>
  <c r="Z19" i="6"/>
  <c r="Y19" i="6"/>
  <c r="X19" i="6"/>
  <c r="W19" i="6"/>
  <c r="V19" i="6"/>
  <c r="U19" i="6"/>
  <c r="T19" i="6"/>
  <c r="S19" i="6"/>
  <c r="R19" i="6"/>
  <c r="F19" i="6"/>
  <c r="Z18" i="6"/>
  <c r="Y18" i="6"/>
  <c r="X18" i="6"/>
  <c r="W18" i="6"/>
  <c r="V18" i="6"/>
  <c r="U18" i="6"/>
  <c r="T18" i="6"/>
  <c r="S18" i="6"/>
  <c r="R18" i="6"/>
  <c r="F18" i="6"/>
  <c r="Z17" i="6"/>
  <c r="Y17" i="6"/>
  <c r="X17" i="6"/>
  <c r="W17" i="6"/>
  <c r="V17" i="6"/>
  <c r="U17" i="6"/>
  <c r="T17" i="6"/>
  <c r="S17" i="6"/>
  <c r="R17" i="6"/>
  <c r="F17" i="6"/>
  <c r="Z16" i="6"/>
  <c r="Y16" i="6"/>
  <c r="X16" i="6"/>
  <c r="W16" i="6"/>
  <c r="V16" i="6"/>
  <c r="U16" i="6"/>
  <c r="T16" i="6"/>
  <c r="S16" i="6"/>
  <c r="R16" i="6"/>
  <c r="F16" i="6"/>
  <c r="Z15" i="6"/>
  <c r="Y15" i="6"/>
  <c r="X15" i="6"/>
  <c r="W15" i="6"/>
  <c r="V15" i="6"/>
  <c r="U15" i="6"/>
  <c r="T15" i="6"/>
  <c r="S15" i="6"/>
  <c r="R15" i="6"/>
  <c r="F15" i="6"/>
  <c r="Z14" i="6"/>
  <c r="Y14" i="6"/>
  <c r="X14" i="6"/>
  <c r="W14" i="6"/>
  <c r="V14" i="6"/>
  <c r="U14" i="6"/>
  <c r="T14" i="6"/>
  <c r="S14" i="6"/>
  <c r="R14" i="6"/>
  <c r="F14" i="6"/>
  <c r="Z13" i="6"/>
  <c r="Y13" i="6"/>
  <c r="X13" i="6"/>
  <c r="W13" i="6"/>
  <c r="V13" i="6"/>
  <c r="U13" i="6"/>
  <c r="T13" i="6"/>
  <c r="S13" i="6"/>
  <c r="R13" i="6"/>
  <c r="F13" i="6"/>
  <c r="Z12" i="6"/>
  <c r="Y12" i="6"/>
  <c r="X12" i="6"/>
  <c r="W12" i="6"/>
  <c r="V12" i="6"/>
  <c r="U12" i="6"/>
  <c r="T12" i="6"/>
  <c r="S12" i="6"/>
  <c r="R12" i="6"/>
  <c r="F12" i="6"/>
  <c r="Z11" i="6"/>
  <c r="Y11" i="6"/>
  <c r="X11" i="6"/>
  <c r="W11" i="6"/>
  <c r="V11" i="6"/>
  <c r="U11" i="6"/>
  <c r="T11" i="6"/>
  <c r="S11" i="6"/>
  <c r="R11" i="6"/>
  <c r="F11" i="6"/>
  <c r="Z10" i="6"/>
  <c r="Y10" i="6"/>
  <c r="X10" i="6"/>
  <c r="W10" i="6"/>
  <c r="V10" i="6"/>
  <c r="U10" i="6"/>
  <c r="T10" i="6"/>
  <c r="S10" i="6"/>
  <c r="R10" i="6"/>
  <c r="F10" i="6"/>
  <c r="Z9" i="6"/>
  <c r="Y9" i="6"/>
  <c r="X9" i="6"/>
  <c r="W9" i="6"/>
  <c r="V9" i="6"/>
  <c r="U9" i="6"/>
  <c r="T9" i="6"/>
  <c r="S9" i="6"/>
  <c r="R9" i="6"/>
  <c r="F9" i="6"/>
  <c r="Z8" i="6"/>
  <c r="Y8" i="6"/>
  <c r="X8" i="6"/>
  <c r="W8" i="6"/>
  <c r="V8" i="6"/>
  <c r="U8" i="6"/>
  <c r="T8" i="6"/>
  <c r="S8" i="6"/>
  <c r="R8" i="6"/>
  <c r="F8" i="6"/>
  <c r="J6" i="4" s="1"/>
  <c r="Z7" i="6"/>
  <c r="Y7" i="6"/>
  <c r="X7" i="6"/>
  <c r="W7" i="6"/>
  <c r="V7" i="6"/>
  <c r="U7" i="6"/>
  <c r="T7" i="6"/>
  <c r="S7" i="6"/>
  <c r="R7" i="6"/>
  <c r="F7" i="6"/>
  <c r="Z6" i="6"/>
  <c r="Y6" i="6"/>
  <c r="X6" i="6"/>
  <c r="W6" i="6"/>
  <c r="V6" i="6"/>
  <c r="U6" i="6"/>
  <c r="T6" i="6"/>
  <c r="S6" i="6"/>
  <c r="R6" i="6"/>
  <c r="F6" i="6"/>
  <c r="Z5" i="6"/>
  <c r="Y5" i="6"/>
  <c r="X5" i="6"/>
  <c r="W5" i="6"/>
  <c r="V5" i="6"/>
  <c r="U5" i="6"/>
  <c r="T5" i="6"/>
  <c r="S5" i="6"/>
  <c r="R5" i="6"/>
  <c r="F5" i="6"/>
  <c r="Z4" i="6"/>
  <c r="Y4" i="6"/>
  <c r="X4" i="6"/>
  <c r="W4" i="6"/>
  <c r="V4" i="6"/>
  <c r="U4" i="6"/>
  <c r="T4" i="6"/>
  <c r="S4" i="6"/>
  <c r="R4" i="6"/>
  <c r="F4" i="6"/>
  <c r="Z3" i="6"/>
  <c r="Y3" i="6"/>
  <c r="X3" i="6"/>
  <c r="W3" i="6"/>
  <c r="V3" i="6"/>
  <c r="U3" i="6"/>
  <c r="T3" i="6"/>
  <c r="S3" i="6"/>
  <c r="R3" i="6"/>
  <c r="F3" i="6"/>
  <c r="Z2" i="6"/>
  <c r="Y2" i="6"/>
  <c r="Y252" i="6" s="1"/>
  <c r="V6" i="4" s="1"/>
  <c r="X2" i="6"/>
  <c r="W2" i="6"/>
  <c r="V2" i="6"/>
  <c r="U2" i="6"/>
  <c r="T2" i="6"/>
  <c r="T252" i="6" s="1"/>
  <c r="Q6" i="4" s="1"/>
  <c r="S2" i="6"/>
  <c r="R2" i="6"/>
  <c r="F2" i="6"/>
  <c r="F252" i="6" s="1"/>
  <c r="H6" i="4"/>
  <c r="G6" i="4"/>
  <c r="F6" i="4"/>
  <c r="E6" i="4"/>
  <c r="D6" i="4"/>
  <c r="C6" i="4"/>
  <c r="B6" i="4"/>
  <c r="A6" i="4"/>
  <c r="N256" i="2"/>
  <c r="N255" i="2"/>
  <c r="H250" i="6" s="1"/>
  <c r="N254" i="2"/>
  <c r="N253" i="2"/>
  <c r="N252" i="2"/>
  <c r="N251" i="2"/>
  <c r="N250" i="2"/>
  <c r="N249" i="2"/>
  <c r="N248" i="2"/>
  <c r="N247" i="2"/>
  <c r="N246" i="2"/>
  <c r="N245" i="2"/>
  <c r="N244" i="2"/>
  <c r="N243" i="2"/>
  <c r="N242" i="2"/>
  <c r="I237" i="6" s="1"/>
  <c r="N241" i="2"/>
  <c r="N240" i="2"/>
  <c r="N239" i="2"/>
  <c r="N238" i="2"/>
  <c r="N237" i="2"/>
  <c r="N236" i="2"/>
  <c r="N235" i="2"/>
  <c r="N234" i="2"/>
  <c r="I229" i="6" s="1"/>
  <c r="N233" i="2"/>
  <c r="N232" i="2"/>
  <c r="N231" i="2"/>
  <c r="H226" i="6" s="1"/>
  <c r="N230" i="2"/>
  <c r="N229" i="2"/>
  <c r="N228" i="2"/>
  <c r="N227" i="2"/>
  <c r="N226" i="2"/>
  <c r="I221" i="6" s="1"/>
  <c r="N225" i="2"/>
  <c r="N224" i="2"/>
  <c r="N223" i="2"/>
  <c r="N222" i="2"/>
  <c r="N221" i="2"/>
  <c r="N220" i="2"/>
  <c r="N219" i="2"/>
  <c r="N218" i="2"/>
  <c r="I213" i="6" s="1"/>
  <c r="N217" i="2"/>
  <c r="N216" i="2"/>
  <c r="N215" i="2"/>
  <c r="N214" i="2"/>
  <c r="N213" i="2"/>
  <c r="N212" i="2"/>
  <c r="N211" i="2"/>
  <c r="N210" i="2"/>
  <c r="N209" i="2"/>
  <c r="N208" i="2"/>
  <c r="N207" i="2"/>
  <c r="H202" i="6" s="1"/>
  <c r="N206" i="2"/>
  <c r="N205" i="2"/>
  <c r="N204" i="2"/>
  <c r="N203" i="2"/>
  <c r="N202" i="2"/>
  <c r="I197" i="6" s="1"/>
  <c r="N201" i="2"/>
  <c r="N200" i="2"/>
  <c r="N199" i="2"/>
  <c r="N198" i="2"/>
  <c r="N197" i="2"/>
  <c r="N196" i="2"/>
  <c r="N195" i="2"/>
  <c r="N194" i="2"/>
  <c r="I189" i="6" s="1"/>
  <c r="N193" i="2"/>
  <c r="N192" i="2"/>
  <c r="N191" i="2"/>
  <c r="H186" i="6" s="1"/>
  <c r="N190" i="2"/>
  <c r="N189" i="2"/>
  <c r="N188" i="2"/>
  <c r="N187" i="2"/>
  <c r="N186" i="2"/>
  <c r="N185" i="2"/>
  <c r="N184" i="2"/>
  <c r="N183" i="2"/>
  <c r="N182" i="2"/>
  <c r="N181" i="2"/>
  <c r="N180" i="2"/>
  <c r="N179" i="2"/>
  <c r="N178" i="2"/>
  <c r="H173" i="6" s="1"/>
  <c r="N177" i="2"/>
  <c r="N176" i="2"/>
  <c r="N175" i="2"/>
  <c r="H170" i="6" s="1"/>
  <c r="N174" i="2"/>
  <c r="N173" i="2"/>
  <c r="N172" i="2"/>
  <c r="N171" i="2"/>
  <c r="N170" i="2"/>
  <c r="H165" i="6" s="1"/>
  <c r="N169" i="2"/>
  <c r="N168" i="2"/>
  <c r="N167" i="2"/>
  <c r="N166" i="2"/>
  <c r="N165" i="2"/>
  <c r="N164" i="2"/>
  <c r="N163" i="2"/>
  <c r="N162" i="2"/>
  <c r="H157" i="6" s="1"/>
  <c r="N161" i="2"/>
  <c r="N160" i="2"/>
  <c r="I155" i="6" s="1"/>
  <c r="N159" i="2"/>
  <c r="N158" i="2"/>
  <c r="N157" i="2"/>
  <c r="N156" i="2"/>
  <c r="N155" i="2"/>
  <c r="N154" i="2"/>
  <c r="H149" i="6" s="1"/>
  <c r="N153" i="2"/>
  <c r="N152" i="2"/>
  <c r="N151" i="2"/>
  <c r="H146" i="6" s="1"/>
  <c r="N150" i="2"/>
  <c r="N149" i="2"/>
  <c r="N148" i="2"/>
  <c r="N147" i="2"/>
  <c r="N146" i="2"/>
  <c r="H141" i="6" s="1"/>
  <c r="N145" i="2"/>
  <c r="N144" i="2"/>
  <c r="I139" i="6" s="1"/>
  <c r="N143" i="2"/>
  <c r="H138" i="6" s="1"/>
  <c r="N142" i="2"/>
  <c r="N141" i="2"/>
  <c r="N140" i="2"/>
  <c r="N139" i="2"/>
  <c r="N138" i="2"/>
  <c r="H133" i="6" s="1"/>
  <c r="N137" i="2"/>
  <c r="N136" i="2"/>
  <c r="N135" i="2"/>
  <c r="N134" i="2"/>
  <c r="N133" i="2"/>
  <c r="N132" i="2"/>
  <c r="N131" i="2"/>
  <c r="N130" i="2"/>
  <c r="H125" i="6" s="1"/>
  <c r="N129" i="2"/>
  <c r="N128" i="2"/>
  <c r="I123" i="6" s="1"/>
  <c r="N127" i="2"/>
  <c r="N126" i="2"/>
  <c r="N125" i="2"/>
  <c r="N124" i="2"/>
  <c r="N123" i="2"/>
  <c r="N122" i="2"/>
  <c r="H117" i="6" s="1"/>
  <c r="N121" i="2"/>
  <c r="N120" i="2"/>
  <c r="N119" i="2"/>
  <c r="H114" i="6" s="1"/>
  <c r="N118" i="2"/>
  <c r="N117" i="2"/>
  <c r="N116" i="2"/>
  <c r="N115" i="2"/>
  <c r="N114" i="2"/>
  <c r="H109" i="6" s="1"/>
  <c r="N113" i="2"/>
  <c r="N112" i="2"/>
  <c r="N111" i="2"/>
  <c r="H106" i="6" s="1"/>
  <c r="N110" i="2"/>
  <c r="N109" i="2"/>
  <c r="N108" i="2"/>
  <c r="N107" i="2"/>
  <c r="N106" i="2"/>
  <c r="H101" i="6" s="1"/>
  <c r="N105" i="2"/>
  <c r="N104" i="2"/>
  <c r="N103" i="2"/>
  <c r="N102" i="2"/>
  <c r="N101" i="2"/>
  <c r="N100" i="2"/>
  <c r="N99" i="2"/>
  <c r="N98" i="2"/>
  <c r="H93" i="6" s="1"/>
  <c r="N97" i="2"/>
  <c r="N96" i="2"/>
  <c r="I91" i="6" s="1"/>
  <c r="N95" i="2"/>
  <c r="N94" i="2"/>
  <c r="N93" i="2"/>
  <c r="N92" i="2"/>
  <c r="N91" i="2"/>
  <c r="N90" i="2"/>
  <c r="H85" i="6" s="1"/>
  <c r="N89" i="2"/>
  <c r="N88" i="2"/>
  <c r="I83" i="6" s="1"/>
  <c r="N87" i="2"/>
  <c r="H82" i="6" s="1"/>
  <c r="N86" i="2"/>
  <c r="N85" i="2"/>
  <c r="N84" i="2"/>
  <c r="N83" i="2"/>
  <c r="N82" i="2"/>
  <c r="H77" i="6" s="1"/>
  <c r="N81" i="2"/>
  <c r="N80" i="2"/>
  <c r="N79" i="2"/>
  <c r="H74" i="6" s="1"/>
  <c r="N78" i="2"/>
  <c r="N77" i="2"/>
  <c r="N76" i="2"/>
  <c r="N75" i="2"/>
  <c r="N74" i="2"/>
  <c r="H69" i="6" s="1"/>
  <c r="N73" i="2"/>
  <c r="N72" i="2"/>
  <c r="N71" i="2"/>
  <c r="N70" i="2"/>
  <c r="N69" i="2"/>
  <c r="N68" i="2"/>
  <c r="N67" i="2"/>
  <c r="N66" i="2"/>
  <c r="H61" i="6" s="1"/>
  <c r="N65" i="2"/>
  <c r="N64" i="2"/>
  <c r="I59" i="6" s="1"/>
  <c r="N63" i="2"/>
  <c r="N62" i="2"/>
  <c r="N61" i="2"/>
  <c r="H56" i="6" s="1"/>
  <c r="N60" i="2"/>
  <c r="N59" i="2"/>
  <c r="N58" i="2"/>
  <c r="H53" i="6" s="1"/>
  <c r="N57" i="2"/>
  <c r="N56" i="2"/>
  <c r="N55" i="2"/>
  <c r="H50" i="6" s="1"/>
  <c r="N54" i="2"/>
  <c r="N53" i="2"/>
  <c r="N52" i="2"/>
  <c r="N51" i="2"/>
  <c r="N50" i="2"/>
  <c r="H45" i="6" s="1"/>
  <c r="N49" i="2"/>
  <c r="N48" i="2"/>
  <c r="I43" i="6" s="1"/>
  <c r="N47" i="2"/>
  <c r="H42" i="6" s="1"/>
  <c r="N46" i="2"/>
  <c r="N45" i="2"/>
  <c r="N44" i="2"/>
  <c r="N43" i="2"/>
  <c r="N42" i="2"/>
  <c r="H37" i="6" s="1"/>
  <c r="N41" i="2"/>
  <c r="N40" i="2"/>
  <c r="I35" i="6" s="1"/>
  <c r="N39" i="2"/>
  <c r="N38" i="2"/>
  <c r="N37" i="2"/>
  <c r="H32" i="6" s="1"/>
  <c r="N36" i="2"/>
  <c r="I31" i="6" s="1"/>
  <c r="N35" i="2"/>
  <c r="H30" i="6" s="1"/>
  <c r="N34" i="2"/>
  <c r="I29" i="6" s="1"/>
  <c r="N33" i="2"/>
  <c r="G28" i="6" s="1"/>
  <c r="N32" i="2"/>
  <c r="I27" i="6" s="1"/>
  <c r="N31" i="2"/>
  <c r="I26" i="6" s="1"/>
  <c r="N30" i="2"/>
  <c r="I25" i="6" s="1"/>
  <c r="N29" i="2"/>
  <c r="I24" i="6" s="1"/>
  <c r="N28" i="2"/>
  <c r="H23" i="6" s="1"/>
  <c r="N27" i="2"/>
  <c r="I19" i="6" s="1"/>
  <c r="N26" i="2"/>
  <c r="I18" i="6" s="1"/>
  <c r="N25" i="2"/>
  <c r="I17" i="6" s="1"/>
  <c r="N24" i="2"/>
  <c r="I16" i="6" s="1"/>
  <c r="N23" i="2"/>
  <c r="H15" i="6" s="1"/>
  <c r="N22" i="2"/>
  <c r="I14" i="6" s="1"/>
  <c r="N21" i="2"/>
  <c r="I13" i="6" s="1"/>
  <c r="N20" i="2"/>
  <c r="G12" i="6" s="1"/>
  <c r="N19" i="2"/>
  <c r="I11" i="6" s="1"/>
  <c r="N18" i="2"/>
  <c r="I10" i="6" s="1"/>
  <c r="N17" i="2"/>
  <c r="I9" i="6" s="1"/>
  <c r="N16" i="2"/>
  <c r="I8" i="6" s="1"/>
  <c r="N15" i="2"/>
  <c r="H7" i="6" s="1"/>
  <c r="N14" i="2"/>
  <c r="I6" i="6" s="1"/>
  <c r="N13" i="2"/>
  <c r="I5" i="6" s="1"/>
  <c r="N12" i="2"/>
  <c r="G4" i="6" s="1"/>
  <c r="N11" i="2"/>
  <c r="I3" i="6" s="1"/>
  <c r="N10" i="2"/>
  <c r="I2" i="6" s="1"/>
  <c r="H67" i="6" l="1"/>
  <c r="G67" i="6"/>
  <c r="H107" i="6"/>
  <c r="G107" i="6"/>
  <c r="H163" i="6"/>
  <c r="G163" i="6"/>
  <c r="I46" i="6"/>
  <c r="H46" i="6"/>
  <c r="I78" i="6"/>
  <c r="H78" i="6"/>
  <c r="G78" i="6"/>
  <c r="I102" i="6"/>
  <c r="H102" i="6"/>
  <c r="G102" i="6"/>
  <c r="I134" i="6"/>
  <c r="H134" i="6"/>
  <c r="G134" i="6"/>
  <c r="I150" i="6"/>
  <c r="H150" i="6"/>
  <c r="G150" i="6"/>
  <c r="I182" i="6"/>
  <c r="H182" i="6"/>
  <c r="G182" i="6"/>
  <c r="I190" i="6"/>
  <c r="H190" i="6"/>
  <c r="G190" i="6"/>
  <c r="I198" i="6"/>
  <c r="H198" i="6"/>
  <c r="G198" i="6"/>
  <c r="I206" i="6"/>
  <c r="H206" i="6"/>
  <c r="G206" i="6"/>
  <c r="I214" i="6"/>
  <c r="H214" i="6"/>
  <c r="G214" i="6"/>
  <c r="I222" i="6"/>
  <c r="H222" i="6"/>
  <c r="G222" i="6"/>
  <c r="I230" i="6"/>
  <c r="H230" i="6"/>
  <c r="G230" i="6"/>
  <c r="I238" i="6"/>
  <c r="H238" i="6"/>
  <c r="G238" i="6"/>
  <c r="H39" i="6"/>
  <c r="I39" i="6"/>
  <c r="H47" i="6"/>
  <c r="I47" i="6"/>
  <c r="H55" i="6"/>
  <c r="I55" i="6"/>
  <c r="H63" i="6"/>
  <c r="I63" i="6"/>
  <c r="H71" i="6"/>
  <c r="I71" i="6"/>
  <c r="H79" i="6"/>
  <c r="I79" i="6"/>
  <c r="H87" i="6"/>
  <c r="I87" i="6"/>
  <c r="H95" i="6"/>
  <c r="I95" i="6"/>
  <c r="H103" i="6"/>
  <c r="I103" i="6"/>
  <c r="H111" i="6"/>
  <c r="I111" i="6"/>
  <c r="H119" i="6"/>
  <c r="I119" i="6"/>
  <c r="H127" i="6"/>
  <c r="I127" i="6"/>
  <c r="H135" i="6"/>
  <c r="I135" i="6"/>
  <c r="H143" i="6"/>
  <c r="I143" i="6"/>
  <c r="H151" i="6"/>
  <c r="I151" i="6"/>
  <c r="H159" i="6"/>
  <c r="I159" i="6"/>
  <c r="H167" i="6"/>
  <c r="I167" i="6"/>
  <c r="H175" i="6"/>
  <c r="I175" i="6"/>
  <c r="H183" i="6"/>
  <c r="I183" i="6"/>
  <c r="H191" i="6"/>
  <c r="I191" i="6"/>
  <c r="H199" i="6"/>
  <c r="I199" i="6"/>
  <c r="H207" i="6"/>
  <c r="I207" i="6"/>
  <c r="H215" i="6"/>
  <c r="I215" i="6"/>
  <c r="H223" i="6"/>
  <c r="I223" i="6"/>
  <c r="H231" i="6"/>
  <c r="I231" i="6"/>
  <c r="H239" i="6"/>
  <c r="I239" i="6"/>
  <c r="H247" i="6"/>
  <c r="I247" i="6"/>
  <c r="R252" i="6"/>
  <c r="O6" i="4" s="1"/>
  <c r="Z252" i="6"/>
  <c r="W6" i="4" s="1"/>
  <c r="H4" i="6"/>
  <c r="I7" i="6"/>
  <c r="G9" i="6"/>
  <c r="H12" i="6"/>
  <c r="I15" i="6"/>
  <c r="G17" i="6"/>
  <c r="I23" i="6"/>
  <c r="G25" i="6"/>
  <c r="H28" i="6"/>
  <c r="G37" i="6"/>
  <c r="G47" i="6"/>
  <c r="G53" i="6"/>
  <c r="G79" i="6"/>
  <c r="G85" i="6"/>
  <c r="G111" i="6"/>
  <c r="G117" i="6"/>
  <c r="G143" i="6"/>
  <c r="G149" i="6"/>
  <c r="G175" i="6"/>
  <c r="G239" i="6"/>
  <c r="H75" i="6"/>
  <c r="G75" i="6"/>
  <c r="H115" i="6"/>
  <c r="G115" i="6"/>
  <c r="H171" i="6"/>
  <c r="G171" i="6"/>
  <c r="I54" i="6"/>
  <c r="H54" i="6"/>
  <c r="G54" i="6"/>
  <c r="I86" i="6"/>
  <c r="H86" i="6"/>
  <c r="G86" i="6"/>
  <c r="I118" i="6"/>
  <c r="H118" i="6"/>
  <c r="G118" i="6"/>
  <c r="I166" i="6"/>
  <c r="H166" i="6"/>
  <c r="G166" i="6"/>
  <c r="I48" i="6"/>
  <c r="G48" i="6"/>
  <c r="I72" i="6"/>
  <c r="G72" i="6"/>
  <c r="I80" i="6"/>
  <c r="G80" i="6"/>
  <c r="I88" i="6"/>
  <c r="G88" i="6"/>
  <c r="I96" i="6"/>
  <c r="G96" i="6"/>
  <c r="I104" i="6"/>
  <c r="G104" i="6"/>
  <c r="I112" i="6"/>
  <c r="G112" i="6"/>
  <c r="I120" i="6"/>
  <c r="G120" i="6"/>
  <c r="I128" i="6"/>
  <c r="G128" i="6"/>
  <c r="I136" i="6"/>
  <c r="G136" i="6"/>
  <c r="I144" i="6"/>
  <c r="G144" i="6"/>
  <c r="I152" i="6"/>
  <c r="G152" i="6"/>
  <c r="I160" i="6"/>
  <c r="G160" i="6"/>
  <c r="I168" i="6"/>
  <c r="G168" i="6"/>
  <c r="I176" i="6"/>
  <c r="H176" i="6"/>
  <c r="G176" i="6"/>
  <c r="I184" i="6"/>
  <c r="H184" i="6"/>
  <c r="G184" i="6"/>
  <c r="I192" i="6"/>
  <c r="H192" i="6"/>
  <c r="G192" i="6"/>
  <c r="I200" i="6"/>
  <c r="H200" i="6"/>
  <c r="G200" i="6"/>
  <c r="I208" i="6"/>
  <c r="H208" i="6"/>
  <c r="G208" i="6"/>
  <c r="I216" i="6"/>
  <c r="H216" i="6"/>
  <c r="G216" i="6"/>
  <c r="I224" i="6"/>
  <c r="H224" i="6"/>
  <c r="G224" i="6"/>
  <c r="I232" i="6"/>
  <c r="H232" i="6"/>
  <c r="G232" i="6"/>
  <c r="I240" i="6"/>
  <c r="H240" i="6"/>
  <c r="G240" i="6"/>
  <c r="I248" i="6"/>
  <c r="H248" i="6"/>
  <c r="G248" i="6"/>
  <c r="S252" i="6"/>
  <c r="P6" i="4" s="1"/>
  <c r="I4" i="6"/>
  <c r="N6" i="4" s="1"/>
  <c r="G6" i="6"/>
  <c r="H9" i="6"/>
  <c r="I12" i="6"/>
  <c r="G14" i="6"/>
  <c r="H17" i="6"/>
  <c r="H25" i="6"/>
  <c r="I28" i="6"/>
  <c r="G30" i="6"/>
  <c r="I37" i="6"/>
  <c r="G45" i="6"/>
  <c r="I53" i="6"/>
  <c r="I85" i="6"/>
  <c r="H88" i="6"/>
  <c r="I117" i="6"/>
  <c r="H120" i="6"/>
  <c r="I149" i="6"/>
  <c r="H152" i="6"/>
  <c r="G199" i="6"/>
  <c r="H51" i="6"/>
  <c r="G51" i="6"/>
  <c r="H123" i="6"/>
  <c r="G123" i="6"/>
  <c r="I62" i="6"/>
  <c r="H62" i="6"/>
  <c r="G62" i="6"/>
  <c r="I110" i="6"/>
  <c r="H110" i="6"/>
  <c r="G110" i="6"/>
  <c r="I142" i="6"/>
  <c r="H142" i="6"/>
  <c r="G142" i="6"/>
  <c r="I174" i="6"/>
  <c r="H174" i="6"/>
  <c r="G174" i="6"/>
  <c r="I40" i="6"/>
  <c r="G40" i="6"/>
  <c r="I64" i="6"/>
  <c r="G64" i="6"/>
  <c r="I33" i="6"/>
  <c r="G33" i="6"/>
  <c r="I57" i="6"/>
  <c r="H57" i="6"/>
  <c r="G57" i="6"/>
  <c r="I73" i="6"/>
  <c r="H73" i="6"/>
  <c r="G73" i="6"/>
  <c r="I89" i="6"/>
  <c r="H89" i="6"/>
  <c r="G89" i="6"/>
  <c r="I97" i="6"/>
  <c r="H97" i="6"/>
  <c r="G97" i="6"/>
  <c r="I105" i="6"/>
  <c r="H105" i="6"/>
  <c r="G105" i="6"/>
  <c r="I113" i="6"/>
  <c r="H113" i="6"/>
  <c r="G113" i="6"/>
  <c r="I121" i="6"/>
  <c r="H121" i="6"/>
  <c r="G121" i="6"/>
  <c r="I129" i="6"/>
  <c r="H129" i="6"/>
  <c r="G129" i="6"/>
  <c r="I137" i="6"/>
  <c r="H137" i="6"/>
  <c r="G137" i="6"/>
  <c r="I145" i="6"/>
  <c r="H145" i="6"/>
  <c r="G145" i="6"/>
  <c r="I153" i="6"/>
  <c r="H153" i="6"/>
  <c r="G153" i="6"/>
  <c r="I161" i="6"/>
  <c r="H161" i="6"/>
  <c r="G161" i="6"/>
  <c r="I169" i="6"/>
  <c r="H169" i="6"/>
  <c r="G169" i="6"/>
  <c r="I177" i="6"/>
  <c r="H177" i="6"/>
  <c r="G177" i="6"/>
  <c r="I185" i="6"/>
  <c r="H185" i="6"/>
  <c r="G185" i="6"/>
  <c r="I193" i="6"/>
  <c r="H193" i="6"/>
  <c r="G193" i="6"/>
  <c r="I201" i="6"/>
  <c r="H201" i="6"/>
  <c r="G201" i="6"/>
  <c r="I209" i="6"/>
  <c r="H209" i="6"/>
  <c r="G209" i="6"/>
  <c r="I217" i="6"/>
  <c r="H217" i="6"/>
  <c r="G217" i="6"/>
  <c r="I225" i="6"/>
  <c r="H225" i="6"/>
  <c r="G225" i="6"/>
  <c r="I233" i="6"/>
  <c r="H233" i="6"/>
  <c r="G233" i="6"/>
  <c r="I241" i="6"/>
  <c r="H241" i="6"/>
  <c r="G241" i="6"/>
  <c r="I249" i="6"/>
  <c r="H249" i="6"/>
  <c r="G249" i="6"/>
  <c r="G3" i="6"/>
  <c r="H6" i="6"/>
  <c r="G11" i="6"/>
  <c r="H14" i="6"/>
  <c r="G19" i="6"/>
  <c r="G27" i="6"/>
  <c r="I30" i="6"/>
  <c r="H40" i="6"/>
  <c r="I45" i="6"/>
  <c r="G71" i="6"/>
  <c r="G77" i="6"/>
  <c r="G103" i="6"/>
  <c r="G109" i="6"/>
  <c r="G135" i="6"/>
  <c r="G141" i="6"/>
  <c r="G167" i="6"/>
  <c r="G173" i="6"/>
  <c r="G223" i="6"/>
  <c r="H59" i="6"/>
  <c r="G59" i="6"/>
  <c r="H99" i="6"/>
  <c r="G99" i="6"/>
  <c r="H147" i="6"/>
  <c r="G147" i="6"/>
  <c r="I38" i="6"/>
  <c r="H38" i="6"/>
  <c r="I70" i="6"/>
  <c r="H70" i="6"/>
  <c r="G70" i="6"/>
  <c r="I94" i="6"/>
  <c r="H94" i="6"/>
  <c r="G94" i="6"/>
  <c r="I126" i="6"/>
  <c r="H126" i="6"/>
  <c r="G126" i="6"/>
  <c r="I158" i="6"/>
  <c r="H158" i="6"/>
  <c r="G158" i="6"/>
  <c r="I32" i="6"/>
  <c r="G32" i="6"/>
  <c r="I56" i="6"/>
  <c r="G56" i="6"/>
  <c r="I41" i="6"/>
  <c r="G41" i="6"/>
  <c r="I49" i="6"/>
  <c r="H49" i="6"/>
  <c r="G49" i="6"/>
  <c r="I65" i="6"/>
  <c r="H65" i="6"/>
  <c r="G65" i="6"/>
  <c r="I81" i="6"/>
  <c r="H81" i="6"/>
  <c r="G81" i="6"/>
  <c r="I34" i="6"/>
  <c r="G34" i="6"/>
  <c r="I42" i="6"/>
  <c r="G42" i="6"/>
  <c r="I50" i="6"/>
  <c r="G50" i="6"/>
  <c r="I58" i="6"/>
  <c r="G58" i="6"/>
  <c r="I66" i="6"/>
  <c r="G66" i="6"/>
  <c r="I74" i="6"/>
  <c r="G74" i="6"/>
  <c r="I82" i="6"/>
  <c r="G82" i="6"/>
  <c r="I90" i="6"/>
  <c r="G90" i="6"/>
  <c r="I98" i="6"/>
  <c r="G98" i="6"/>
  <c r="I106" i="6"/>
  <c r="G106" i="6"/>
  <c r="I114" i="6"/>
  <c r="G114" i="6"/>
  <c r="I122" i="6"/>
  <c r="G122" i="6"/>
  <c r="I130" i="6"/>
  <c r="G130" i="6"/>
  <c r="I138" i="6"/>
  <c r="G138" i="6"/>
  <c r="I146" i="6"/>
  <c r="G146" i="6"/>
  <c r="I154" i="6"/>
  <c r="G154" i="6"/>
  <c r="I162" i="6"/>
  <c r="G162" i="6"/>
  <c r="I170" i="6"/>
  <c r="G170" i="6"/>
  <c r="I178" i="6"/>
  <c r="G178" i="6"/>
  <c r="I186" i="6"/>
  <c r="G186" i="6"/>
  <c r="I194" i="6"/>
  <c r="G194" i="6"/>
  <c r="I202" i="6"/>
  <c r="G202" i="6"/>
  <c r="I210" i="6"/>
  <c r="G210" i="6"/>
  <c r="I218" i="6"/>
  <c r="G218" i="6"/>
  <c r="I226" i="6"/>
  <c r="G226" i="6"/>
  <c r="I234" i="6"/>
  <c r="G234" i="6"/>
  <c r="I242" i="6"/>
  <c r="G242" i="6"/>
  <c r="I250" i="6"/>
  <c r="G250" i="6"/>
  <c r="U252" i="6"/>
  <c r="R6" i="4" s="1"/>
  <c r="H3" i="6"/>
  <c r="G8" i="6"/>
  <c r="H11" i="6"/>
  <c r="G16" i="6"/>
  <c r="H19" i="6"/>
  <c r="G24" i="6"/>
  <c r="H27" i="6"/>
  <c r="H48" i="6"/>
  <c r="I51" i="6"/>
  <c r="I77" i="6"/>
  <c r="H80" i="6"/>
  <c r="I109" i="6"/>
  <c r="H112" i="6"/>
  <c r="I115" i="6"/>
  <c r="I141" i="6"/>
  <c r="H144" i="6"/>
  <c r="I147" i="6"/>
  <c r="I173" i="6"/>
  <c r="G183" i="6"/>
  <c r="H210" i="6"/>
  <c r="G247" i="6"/>
  <c r="I251" i="6"/>
  <c r="H251" i="6"/>
  <c r="G251" i="6"/>
  <c r="V252" i="6"/>
  <c r="S6" i="4" s="1"/>
  <c r="G5" i="6"/>
  <c r="H8" i="6"/>
  <c r="G13" i="6"/>
  <c r="H16" i="6"/>
  <c r="H24" i="6"/>
  <c r="G29" i="6"/>
  <c r="H33" i="6"/>
  <c r="G38" i="6"/>
  <c r="G63" i="6"/>
  <c r="H66" i="6"/>
  <c r="G69" i="6"/>
  <c r="G95" i="6"/>
  <c r="H98" i="6"/>
  <c r="G101" i="6"/>
  <c r="G127" i="6"/>
  <c r="H130" i="6"/>
  <c r="G133" i="6"/>
  <c r="G159" i="6"/>
  <c r="H162" i="6"/>
  <c r="G165" i="6"/>
  <c r="G207" i="6"/>
  <c r="H234" i="6"/>
  <c r="H35" i="6"/>
  <c r="G35" i="6"/>
  <c r="H83" i="6"/>
  <c r="G83" i="6"/>
  <c r="H131" i="6"/>
  <c r="G131" i="6"/>
  <c r="H155" i="6"/>
  <c r="G155" i="6"/>
  <c r="I187" i="6"/>
  <c r="H187" i="6"/>
  <c r="G187" i="6"/>
  <c r="I195" i="6"/>
  <c r="H195" i="6"/>
  <c r="G195" i="6"/>
  <c r="I211" i="6"/>
  <c r="H211" i="6"/>
  <c r="G211" i="6"/>
  <c r="I219" i="6"/>
  <c r="H219" i="6"/>
  <c r="G219" i="6"/>
  <c r="I227" i="6"/>
  <c r="H227" i="6"/>
  <c r="G227" i="6"/>
  <c r="I235" i="6"/>
  <c r="H235" i="6"/>
  <c r="G235" i="6"/>
  <c r="I243" i="6"/>
  <c r="H243" i="6"/>
  <c r="G243" i="6"/>
  <c r="G36" i="6"/>
  <c r="H36" i="6"/>
  <c r="G44" i="6"/>
  <c r="H44" i="6"/>
  <c r="G52" i="6"/>
  <c r="I52" i="6"/>
  <c r="H52" i="6"/>
  <c r="G60" i="6"/>
  <c r="I60" i="6"/>
  <c r="H60" i="6"/>
  <c r="G68" i="6"/>
  <c r="I68" i="6"/>
  <c r="H68" i="6"/>
  <c r="G76" i="6"/>
  <c r="I76" i="6"/>
  <c r="H76" i="6"/>
  <c r="G84" i="6"/>
  <c r="I84" i="6"/>
  <c r="H84" i="6"/>
  <c r="G92" i="6"/>
  <c r="I92" i="6"/>
  <c r="H92" i="6"/>
  <c r="G100" i="6"/>
  <c r="I100" i="6"/>
  <c r="H100" i="6"/>
  <c r="G108" i="6"/>
  <c r="I108" i="6"/>
  <c r="H108" i="6"/>
  <c r="G116" i="6"/>
  <c r="I116" i="6"/>
  <c r="H116" i="6"/>
  <c r="G124" i="6"/>
  <c r="I124" i="6"/>
  <c r="H124" i="6"/>
  <c r="G132" i="6"/>
  <c r="I132" i="6"/>
  <c r="H132" i="6"/>
  <c r="G140" i="6"/>
  <c r="I140" i="6"/>
  <c r="H140" i="6"/>
  <c r="G148" i="6"/>
  <c r="I148" i="6"/>
  <c r="H148" i="6"/>
  <c r="G156" i="6"/>
  <c r="I156" i="6"/>
  <c r="H156" i="6"/>
  <c r="G164" i="6"/>
  <c r="I164" i="6"/>
  <c r="H164" i="6"/>
  <c r="G172" i="6"/>
  <c r="I172" i="6"/>
  <c r="H172" i="6"/>
  <c r="G180" i="6"/>
  <c r="I180" i="6"/>
  <c r="H180" i="6"/>
  <c r="G188" i="6"/>
  <c r="I188" i="6"/>
  <c r="H188" i="6"/>
  <c r="G196" i="6"/>
  <c r="I196" i="6"/>
  <c r="H196" i="6"/>
  <c r="G204" i="6"/>
  <c r="I204" i="6"/>
  <c r="H204" i="6"/>
  <c r="G212" i="6"/>
  <c r="I212" i="6"/>
  <c r="H212" i="6"/>
  <c r="G220" i="6"/>
  <c r="I220" i="6"/>
  <c r="H220" i="6"/>
  <c r="G228" i="6"/>
  <c r="I228" i="6"/>
  <c r="H228" i="6"/>
  <c r="G236" i="6"/>
  <c r="I236" i="6"/>
  <c r="H236" i="6"/>
  <c r="G244" i="6"/>
  <c r="I244" i="6"/>
  <c r="H244" i="6"/>
  <c r="I6" i="4"/>
  <c r="G2" i="6"/>
  <c r="W252" i="6"/>
  <c r="T6" i="4" s="1"/>
  <c r="H5" i="6"/>
  <c r="G10" i="6"/>
  <c r="H13" i="6"/>
  <c r="G18" i="6"/>
  <c r="G26" i="6"/>
  <c r="H29" i="6"/>
  <c r="G31" i="6"/>
  <c r="I36" i="6"/>
  <c r="H41" i="6"/>
  <c r="G46" i="6"/>
  <c r="I69" i="6"/>
  <c r="H72" i="6"/>
  <c r="I75" i="6"/>
  <c r="I101" i="6"/>
  <c r="H104" i="6"/>
  <c r="I107" i="6"/>
  <c r="I133" i="6"/>
  <c r="H136" i="6"/>
  <c r="I165" i="6"/>
  <c r="H168" i="6"/>
  <c r="I171" i="6"/>
  <c r="H194" i="6"/>
  <c r="G231" i="6"/>
  <c r="H43" i="6"/>
  <c r="G43" i="6"/>
  <c r="H91" i="6"/>
  <c r="G91" i="6"/>
  <c r="H139" i="6"/>
  <c r="G139" i="6"/>
  <c r="I179" i="6"/>
  <c r="H179" i="6"/>
  <c r="G179" i="6"/>
  <c r="I203" i="6"/>
  <c r="H203" i="6"/>
  <c r="G203" i="6"/>
  <c r="H181" i="6"/>
  <c r="G181" i="6"/>
  <c r="H189" i="6"/>
  <c r="G189" i="6"/>
  <c r="H197" i="6"/>
  <c r="G197" i="6"/>
  <c r="H205" i="6"/>
  <c r="G205" i="6"/>
  <c r="H213" i="6"/>
  <c r="G213" i="6"/>
  <c r="H221" i="6"/>
  <c r="G221" i="6"/>
  <c r="H229" i="6"/>
  <c r="G229" i="6"/>
  <c r="H237" i="6"/>
  <c r="G237" i="6"/>
  <c r="H245" i="6"/>
  <c r="G245" i="6"/>
  <c r="H2" i="6"/>
  <c r="X252" i="6"/>
  <c r="U6" i="4" s="1"/>
  <c r="G7" i="6"/>
  <c r="H10" i="6"/>
  <c r="G15" i="6"/>
  <c r="H18" i="6"/>
  <c r="G23" i="6"/>
  <c r="H26" i="6"/>
  <c r="H31" i="6"/>
  <c r="I44" i="6"/>
  <c r="G55" i="6"/>
  <c r="H58" i="6"/>
  <c r="G61" i="6"/>
  <c r="G87" i="6"/>
  <c r="H90" i="6"/>
  <c r="G93" i="6"/>
  <c r="G119" i="6"/>
  <c r="H122" i="6"/>
  <c r="G125" i="6"/>
  <c r="G151" i="6"/>
  <c r="H154" i="6"/>
  <c r="G157" i="6"/>
  <c r="I181" i="6"/>
  <c r="G191" i="6"/>
  <c r="H218" i="6"/>
  <c r="I245" i="6"/>
  <c r="I246" i="6"/>
  <c r="H246" i="6"/>
  <c r="G246" i="6"/>
  <c r="H34" i="6"/>
  <c r="G39" i="6"/>
  <c r="I61" i="6"/>
  <c r="H64" i="6"/>
  <c r="I67" i="6"/>
  <c r="I93" i="6"/>
  <c r="H96" i="6"/>
  <c r="I99" i="6"/>
  <c r="I125" i="6"/>
  <c r="H128" i="6"/>
  <c r="I131" i="6"/>
  <c r="I157" i="6"/>
  <c r="H160" i="6"/>
  <c r="I163" i="6"/>
  <c r="H178" i="6"/>
  <c r="I205" i="6"/>
  <c r="G215" i="6"/>
  <c r="H242" i="6"/>
  <c r="K6" i="4" l="1"/>
  <c r="L6" i="4"/>
  <c r="M6" i="4" s="1"/>
</calcChain>
</file>

<file path=xl/sharedStrings.xml><?xml version="1.0" encoding="utf-8"?>
<sst xmlns="http://schemas.openxmlformats.org/spreadsheetml/2006/main" count="4034" uniqueCount="527">
  <si>
    <t>3Ts Sampling eTracker for Schools</t>
  </si>
  <si>
    <r>
      <rPr>
        <b/>
        <sz val="12"/>
        <color theme="1"/>
        <rFont val="Calibri"/>
      </rPr>
      <t>Who should use this Sampling eTracker?</t>
    </r>
    <r>
      <rPr>
        <sz val="11"/>
        <color theme="1"/>
        <rFont val="Calibri"/>
      </rPr>
      <t xml:space="preserve">
The 3Ts Sampling eTracker for Schools is a recordkeeping and reporting tool </t>
    </r>
    <r>
      <rPr>
        <u/>
        <sz val="11"/>
        <color theme="1"/>
        <rFont val="Calibri"/>
      </rPr>
      <t>intended for schools that have more than 10 outlets</t>
    </r>
    <r>
      <rPr>
        <sz val="11"/>
        <color theme="1"/>
        <rFont val="Calibri"/>
      </rPr>
      <t xml:space="preserve"> when collecting drinking water samples for lead testing. If fewer than 10 outlets exist, use the eTracker for Child Care Facilities and Small Schools located at </t>
    </r>
    <r>
      <rPr>
        <u/>
        <sz val="11"/>
        <color theme="1"/>
        <rFont val="Calibri"/>
      </rPr>
      <t>www.epa.gov/safewater/3Ts</t>
    </r>
    <r>
      <rPr>
        <sz val="11"/>
        <color theme="1"/>
        <rFont val="Calibri"/>
      </rPr>
      <t xml:space="preserve">. For recordkeeping, this tool serves to track testing results and follow-up, remediation, and replacement actions taken on drinking water outlets that are tested for lead. For reporting, this tool contains the data elements needed for reporting to the state if the school is receiving a Water Infrastructure Improvements for the Nation (WIIN) Act grant. There are additional sheets included in this tool specifically for WIIN grant recipients. These are explained in more detail below.
This tool contains four (4) sheets: 
</t>
    </r>
    <r>
      <rPr>
        <sz val="11"/>
        <color theme="1"/>
        <rFont val="Calibri"/>
      </rPr>
      <t xml:space="preserve">• </t>
    </r>
    <r>
      <rPr>
        <b/>
        <sz val="11"/>
        <color theme="1"/>
        <rFont val="Calibri"/>
      </rPr>
      <t>[#1 - Sample and Action Tracker]</t>
    </r>
    <r>
      <rPr>
        <sz val="11"/>
        <color theme="1"/>
        <rFont val="Calibri"/>
      </rPr>
      <t xml:space="preserve">, for completion by all schools (i.e., WIIN and non-WIIN grant recipients); 
</t>
    </r>
    <r>
      <rPr>
        <sz val="11"/>
        <color theme="1"/>
        <rFont val="Calibri"/>
      </rPr>
      <t xml:space="preserve">• </t>
    </r>
    <r>
      <rPr>
        <b/>
        <sz val="11"/>
        <color theme="1"/>
        <rFont val="Calibri"/>
      </rPr>
      <t>[#2 - State Report - School Info]</t>
    </r>
    <r>
      <rPr>
        <sz val="11"/>
        <color theme="1"/>
        <rFont val="Calibri"/>
      </rPr>
      <t>, for completion by schools that are WIIN grant recipients only;</t>
    </r>
    <r>
      <rPr>
        <b/>
        <sz val="11"/>
        <color theme="1"/>
        <rFont val="Calibri"/>
      </rPr>
      <t xml:space="preserve"> 
• [#3 - State Report - Auto-Calculation]</t>
    </r>
    <r>
      <rPr>
        <sz val="11"/>
        <color theme="1"/>
        <rFont val="Calibri"/>
      </rPr>
      <t xml:space="preserve">, for schools that are WIIN grant recipients only. Schools do </t>
    </r>
    <r>
      <rPr>
        <u/>
        <sz val="11"/>
        <color theme="1"/>
        <rFont val="Calibri"/>
      </rPr>
      <t>not</t>
    </r>
    <r>
      <rPr>
        <sz val="11"/>
        <color theme="1"/>
        <rFont val="Calibri"/>
      </rPr>
      <t xml:space="preserve"> enter data in sheet #3; it is auto-populated based on entries in sheets #1 and #2. </t>
    </r>
    <r>
      <rPr>
        <b/>
        <i/>
        <sz val="11"/>
        <color theme="1"/>
        <rFont val="Calibri"/>
      </rPr>
      <t>Sheet #3 is the only sheet that is submitted to the state for WIIN grant reporting purposes.</t>
    </r>
    <r>
      <rPr>
        <sz val="11"/>
        <color theme="1"/>
        <rFont val="Calibri"/>
      </rPr>
      <t xml:space="preserve"> 
</t>
    </r>
    <r>
      <rPr>
        <b/>
        <sz val="11"/>
        <color theme="1"/>
        <rFont val="Calibri"/>
      </rPr>
      <t>• [#4 - Data Description],</t>
    </r>
    <r>
      <rPr>
        <sz val="11"/>
        <color theme="1"/>
        <rFont val="Calibri"/>
      </rPr>
      <t xml:space="preserve"> for all schools to reference. </t>
    </r>
  </si>
  <si>
    <t>INSTRUCTIONS on HOW to use the sheets in this eTracker tool</t>
  </si>
  <si>
    <t>Note: For WIIN grant recipients, an asterisk (*) indicates that the data field is used to auto-populate cells in the [# 3 - State Report – Auto-Calculation] sheet.</t>
  </si>
  <si>
    <t>Sheet Name</t>
  </si>
  <si>
    <t>Intended for:</t>
  </si>
  <si>
    <t>Description</t>
  </si>
  <si>
    <t>#1 - Sample and Action Tracker</t>
  </si>
  <si>
    <t>All schools</t>
  </si>
  <si>
    <t xml:space="preserve">This sheet will help the school organize its Testing and Taking Action data. Schools should enter information about each sample collected and any follow-up, remediation, or replacement actions taken directly into this sheet. </t>
  </si>
  <si>
    <t>#2 - State Report - School Info</t>
  </si>
  <si>
    <t>Schools that are WIIN grant recipients</t>
  </si>
  <si>
    <t xml:space="preserve">This sheet is intended to capture general information about the facility undergoing testing for lead in drinking water. Schools should enter data directly into this sheet. </t>
  </si>
  <si>
    <t>#3 - State Report - Auto-Calculation</t>
  </si>
  <si>
    <r>
      <rPr>
        <i/>
        <sz val="11"/>
        <color theme="1"/>
        <rFont val="Calibri"/>
      </rPr>
      <t>If the school is participating in a lead testing program funded by a WIIN grant, this sheet is used to submit reportable information to the state. Information from the</t>
    </r>
    <r>
      <rPr>
        <b/>
        <i/>
        <sz val="11"/>
        <color theme="1"/>
        <rFont val="Calibri"/>
      </rPr>
      <t xml:space="preserve"> [#1 - Sample and Action Tracker]</t>
    </r>
    <r>
      <rPr>
        <i/>
        <sz val="11"/>
        <color theme="1"/>
        <rFont val="Calibri"/>
      </rPr>
      <t xml:space="preserve"> and </t>
    </r>
    <r>
      <rPr>
        <b/>
        <i/>
        <sz val="11"/>
        <color theme="1"/>
        <rFont val="Calibri"/>
      </rPr>
      <t>[#2 - State Report - School Info]</t>
    </r>
    <r>
      <rPr>
        <i/>
        <sz val="11"/>
        <color theme="1"/>
        <rFont val="Calibri"/>
      </rPr>
      <t xml:space="preserve"> sheets will automatically populate the fields in the [</t>
    </r>
    <r>
      <rPr>
        <b/>
        <i/>
        <sz val="11"/>
        <color theme="1"/>
        <rFont val="Calibri"/>
      </rPr>
      <t xml:space="preserve">#3 - State Report - Auto-Calculation] </t>
    </r>
    <r>
      <rPr>
        <i/>
        <sz val="11"/>
        <color theme="1"/>
        <rFont val="Calibri"/>
      </rPr>
      <t xml:space="preserve">sheet. </t>
    </r>
    <r>
      <rPr>
        <b/>
        <i/>
        <sz val="11"/>
        <color rgb="FF002060"/>
        <rFont val="Calibri"/>
      </rPr>
      <t xml:space="preserve">Note: </t>
    </r>
    <r>
      <rPr>
        <b/>
        <i/>
        <u/>
        <sz val="11"/>
        <color rgb="FF002060"/>
        <rFont val="Calibri"/>
      </rPr>
      <t xml:space="preserve">Do </t>
    </r>
    <r>
      <rPr>
        <b/>
        <i/>
        <u/>
        <sz val="11"/>
        <color rgb="FF193965"/>
        <rFont val="Calibri"/>
      </rPr>
      <t>not</t>
    </r>
    <r>
      <rPr>
        <b/>
        <i/>
        <sz val="11"/>
        <color rgb="FF193965"/>
        <rFont val="Calibri"/>
      </rPr>
      <t xml:space="preserve"> enter data directly into this sheet but do check the auto-populated fields to ensure they are correct.</t>
    </r>
    <r>
      <rPr>
        <i/>
        <sz val="11"/>
        <color theme="1"/>
        <rFont val="Calibri"/>
      </rPr>
      <t xml:space="preserve"> To submit this sheet to the state, take the following steps to create a copy, remove formulas, and </t>
    </r>
    <r>
      <rPr>
        <b/>
        <i/>
        <sz val="11"/>
        <color rgb="FF002060"/>
        <rFont val="Calibri"/>
      </rPr>
      <t>send the copy to the state</t>
    </r>
    <r>
      <rPr>
        <i/>
        <sz val="11"/>
        <color theme="1"/>
        <rFont val="Calibri"/>
      </rPr>
      <t xml:space="preserve">:
1. Ensure data are correct.
2. Right-click on the sheet tab for </t>
    </r>
    <r>
      <rPr>
        <b/>
        <i/>
        <sz val="11"/>
        <color theme="1"/>
        <rFont val="Calibri"/>
      </rPr>
      <t>[#3 - State Report - Auto-Calculation]</t>
    </r>
    <r>
      <rPr>
        <i/>
        <sz val="11"/>
        <color theme="1"/>
        <rFont val="Calibri"/>
      </rPr>
      <t xml:space="preserve"> at the bottom of the window.
3. Select "Move or Copy...".
4. From the drop-down menu "To Book:", select (new book).
5. Check "Create a Copy" box.
6. Click "OK" and a new workbook will be created.
7. In the new workbook, select cells A6 through W6 (these cells include data to be reported).
8. Right-click and select "Copy..." or click Ctrl+C.
9. While cells are still selected, right-click again and select "Paste Values (V)" under "Paste Options..." (this is the option with the clip board and 123).
10. Save new workbook and submit to state.</t>
    </r>
  </si>
  <si>
    <t>#4 - Data Description</t>
  </si>
  <si>
    <r>
      <rPr>
        <i/>
        <sz val="11"/>
        <color theme="1"/>
        <rFont val="Calibri"/>
      </rPr>
      <t xml:space="preserve">This sheet includes expanded definitions and clarification on data fields from the </t>
    </r>
    <r>
      <rPr>
        <b/>
        <i/>
        <sz val="11"/>
        <color theme="1"/>
        <rFont val="Calibri"/>
      </rPr>
      <t>[#1 - Sample and Action Tracker]</t>
    </r>
    <r>
      <rPr>
        <i/>
        <sz val="11"/>
        <color theme="1"/>
        <rFont val="Calibri"/>
      </rPr>
      <t xml:space="preserve">, </t>
    </r>
    <r>
      <rPr>
        <b/>
        <i/>
        <sz val="11"/>
        <color theme="1"/>
        <rFont val="Calibri"/>
      </rPr>
      <t>[#2 - State Report - School Info]</t>
    </r>
    <r>
      <rPr>
        <i/>
        <sz val="11"/>
        <color theme="1"/>
        <rFont val="Calibri"/>
      </rPr>
      <t xml:space="preserve">, and </t>
    </r>
    <r>
      <rPr>
        <b/>
        <i/>
        <sz val="11"/>
        <color theme="1"/>
        <rFont val="Calibri"/>
      </rPr>
      <t xml:space="preserve">[#3 - State Report - Auto-Calculation] </t>
    </r>
    <r>
      <rPr>
        <i/>
        <sz val="11"/>
        <color theme="1"/>
        <rFont val="Calibri"/>
      </rPr>
      <t>sheets. This is a reference sheet and does not require any data input.</t>
    </r>
  </si>
  <si>
    <t>Key</t>
  </si>
  <si>
    <t>Fillable Field</t>
  </si>
  <si>
    <t>Data should be entered into cells formatted with light blue shading and a gray border (as shown in B16). These are fillable fields.</t>
  </si>
  <si>
    <t>Asterisk (*)</t>
  </si>
  <si>
    <r>
      <rPr>
        <b/>
        <i/>
        <sz val="11"/>
        <color theme="1"/>
        <rFont val="Calibri"/>
      </rPr>
      <t xml:space="preserve">For WIIN grant recipients: </t>
    </r>
    <r>
      <rPr>
        <i/>
        <sz val="11"/>
        <color theme="1"/>
        <rFont val="Calibri"/>
      </rPr>
      <t xml:space="preserve">An asterisk (*) indicates that a data field is used in a formula that auto-populates fields in the </t>
    </r>
    <r>
      <rPr>
        <b/>
        <i/>
        <sz val="11"/>
        <color theme="1"/>
        <rFont val="Calibri"/>
      </rPr>
      <t xml:space="preserve">[#3 - State Report – Auto-Calculation] </t>
    </r>
    <r>
      <rPr>
        <i/>
        <sz val="11"/>
        <color theme="1"/>
        <rFont val="Calibri"/>
      </rPr>
      <t>sheet. When you enter data into the cells with an asterisk in the</t>
    </r>
    <r>
      <rPr>
        <b/>
        <i/>
        <sz val="11"/>
        <color theme="1"/>
        <rFont val="Calibri"/>
      </rPr>
      <t xml:space="preserve"> [#1 - Sample and Action Tracker] </t>
    </r>
    <r>
      <rPr>
        <i/>
        <sz val="11"/>
        <color theme="1"/>
        <rFont val="Calibri"/>
      </rPr>
      <t>and</t>
    </r>
    <r>
      <rPr>
        <b/>
        <i/>
        <sz val="11"/>
        <color theme="1"/>
        <rFont val="Calibri"/>
      </rPr>
      <t xml:space="preserve"> [#2 - State Report - School Info]</t>
    </r>
    <r>
      <rPr>
        <i/>
        <sz val="11"/>
        <color theme="1"/>
        <rFont val="Calibri"/>
      </rPr>
      <t xml:space="preserve"> sheets, it automatically populates fields in the </t>
    </r>
    <r>
      <rPr>
        <b/>
        <i/>
        <sz val="11"/>
        <color theme="1"/>
        <rFont val="Calibri"/>
      </rPr>
      <t>[#3 - State Report - Auto-Calculation]</t>
    </r>
    <r>
      <rPr>
        <i/>
        <sz val="11"/>
        <color theme="1"/>
        <rFont val="Calibri"/>
      </rPr>
      <t xml:space="preserve"> sheet.</t>
    </r>
  </si>
  <si>
    <t>Formula</t>
  </si>
  <si>
    <r>
      <rPr>
        <i/>
        <sz val="11"/>
        <color theme="1"/>
        <rFont val="Calibri"/>
      </rPr>
      <t>Formulas are included in cells formatted with bolded blue font (as shown in B18). Data should not be directly entered into these cells. These cells are auto-populated based on data entered in other data fields. For example, row 6 in the</t>
    </r>
    <r>
      <rPr>
        <b/>
        <i/>
        <sz val="11"/>
        <color theme="1"/>
        <rFont val="Calibri"/>
      </rPr>
      <t xml:space="preserve"> [#3 - State Report - Auto-Calculation] </t>
    </r>
    <r>
      <rPr>
        <i/>
        <sz val="11"/>
        <color theme="1"/>
        <rFont val="Calibri"/>
      </rPr>
      <t xml:space="preserve">sheet is formatted in this way as these cells are dependent on data entered into the other sheets. Additionally, some cells are auto-populated by data entered in an adjacent cell. For example, column N (Lead Sample Result) in the </t>
    </r>
    <r>
      <rPr>
        <b/>
        <i/>
        <sz val="11"/>
        <color theme="1"/>
        <rFont val="Calibri"/>
      </rPr>
      <t>[#1 - Sample and Action Tracker]</t>
    </r>
    <r>
      <rPr>
        <i/>
        <sz val="11"/>
        <color theme="1"/>
        <rFont val="Calibri"/>
      </rPr>
      <t xml:space="preserve"> sheet is also formatted in this way as it auto-populates based on what is entered into the previous cells.</t>
    </r>
  </si>
  <si>
    <r>
      <rPr>
        <b/>
        <sz val="12"/>
        <color theme="1"/>
        <rFont val="Calibri"/>
      </rPr>
      <t>Who should I contact with questions?</t>
    </r>
    <r>
      <rPr>
        <sz val="11"/>
        <color theme="1"/>
        <rFont val="Calibri"/>
      </rPr>
      <t xml:space="preserve">
If you have any questions about lead in drinking water, sampling, or this tool, you can find your EPA Regional and state WIIN grant program contacts at https://www.epa.gov/dwcapacity/wiin-2107-lead-testing-school-and-child-care-program-drinking-water-state-grant-program.</t>
    </r>
  </si>
  <si>
    <t>Continue to [#1 - Sample and Action Tracker]</t>
  </si>
  <si>
    <t>Office of Water (4606M)</t>
  </si>
  <si>
    <t>EPA 816-F-21-004</t>
  </si>
  <si>
    <t>May 2021</t>
  </si>
  <si>
    <t>Return to Instructions</t>
  </si>
  <si>
    <t>Continue to [#2 - State Report - School Info]</t>
  </si>
  <si>
    <t>View [#4 - Data Description]</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</si>
  <si>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</si>
  <si>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Program Remediation Trigger (in ppb)*</t>
  </si>
  <si>
    <t>Certified Laboratory Name and Phone Number</t>
  </si>
  <si>
    <t>TESTING</t>
  </si>
  <si>
    <t>TAKING ACTION</t>
  </si>
  <si>
    <t xml:space="preserve">Building Number (if applicable) </t>
  </si>
  <si>
    <t>Floor and/or Room Number</t>
  </si>
  <si>
    <t>Outlet Type</t>
  </si>
  <si>
    <t>Outlet Name</t>
  </si>
  <si>
    <t>Name of the Sampler</t>
  </si>
  <si>
    <t>Sampling Date*</t>
  </si>
  <si>
    <t xml:space="preserve">Sample Time </t>
  </si>
  <si>
    <t>Type of Sample</t>
  </si>
  <si>
    <t xml:space="preserve"> Sample ID </t>
  </si>
  <si>
    <t>If outlet has a filter or aerator, was sample collected with it installed?</t>
  </si>
  <si>
    <t>Certified Laboratory Issued Sample ID (optional)</t>
  </si>
  <si>
    <t>Lead Sample Result # (no units)*</t>
  </si>
  <si>
    <t>Unit of Measurement*</t>
  </si>
  <si>
    <t>Lead Sample Result in ppb (auto-calculated)*</t>
  </si>
  <si>
    <t>Testing Status</t>
  </si>
  <si>
    <t xml:space="preserve">Who was the result of the lead sample communicated to? </t>
  </si>
  <si>
    <r>
      <rPr>
        <b/>
        <sz val="11"/>
        <color theme="0"/>
        <rFont val="Calibri"/>
      </rPr>
      <t xml:space="preserve">What </t>
    </r>
    <r>
      <rPr>
        <b/>
        <i/>
        <sz val="11"/>
        <color theme="0"/>
        <rFont val="Calibri"/>
      </rPr>
      <t>follow-up</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</si>
  <si>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follow-up</t>
    </r>
    <r>
      <rPr>
        <b/>
        <sz val="11"/>
        <color theme="0"/>
        <rFont val="Calibri"/>
      </rPr>
      <t xml:space="preserve"> actions?*</t>
    </r>
  </si>
  <si>
    <r>
      <rPr>
        <b/>
        <sz val="11"/>
        <color theme="0"/>
        <rFont val="Calibri"/>
      </rPr>
      <t xml:space="preserve">What </t>
    </r>
    <r>
      <rPr>
        <b/>
        <i/>
        <sz val="11"/>
        <color theme="0"/>
        <rFont val="Calibri"/>
      </rPr>
      <t>remediation</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</si>
  <si>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remediation</t>
    </r>
    <r>
      <rPr>
        <b/>
        <sz val="11"/>
        <color theme="0"/>
        <rFont val="Calibri"/>
      </rPr>
      <t xml:space="preserve"> actions?*</t>
    </r>
  </si>
  <si>
    <r>
      <rPr>
        <b/>
        <sz val="11"/>
        <color theme="0"/>
        <rFont val="Calibri"/>
      </rPr>
      <t xml:space="preserve">What </t>
    </r>
    <r>
      <rPr>
        <b/>
        <i/>
        <sz val="11"/>
        <color theme="0"/>
        <rFont val="Calibri"/>
      </rPr>
      <t>replacement</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</si>
  <si>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replacement</t>
    </r>
    <r>
      <rPr>
        <b/>
        <sz val="11"/>
        <color theme="0"/>
        <rFont val="Calibri"/>
      </rPr>
      <t xml:space="preserve"> actions?*</t>
    </r>
  </si>
  <si>
    <t xml:space="preserve">Notes/Comments
</t>
  </si>
  <si>
    <t>Enter the number of the building where the tested outlet is located.</t>
  </si>
  <si>
    <t>Enter the floor and/or room number (or closest room if in hallway/common area) where the tested outlet is located.</t>
  </si>
  <si>
    <t>Use the drop-down menu (in each cell) to select the type of outlet being tested.</t>
  </si>
  <si>
    <t>Enter the name of the outlet within the room. You can use a naming scheme that is convenient for the school, but each outlet should have a unique name (e.g., 001-101-KF: building number-room #-outlet type).</t>
  </si>
  <si>
    <t>Enter the name of the individual who collected the sample.</t>
  </si>
  <si>
    <t>Enter the date the sample was collected (MM/DD/YYYY).</t>
  </si>
  <si>
    <t>Enter the time the sample was collected (HH:MM AM/PM).</t>
  </si>
  <si>
    <r>
      <rPr>
        <sz val="10"/>
        <color theme="1"/>
        <rFont val="Calibri"/>
      </rPr>
      <t xml:space="preserve">Use the drop-down menu (in each cell) to select the type of sample for each 250 mL sample. Sample types are defined in the </t>
    </r>
    <r>
      <rPr>
        <b/>
        <sz val="10"/>
        <color theme="1"/>
        <rFont val="Calibri"/>
      </rPr>
      <t xml:space="preserve">[#4 - Data Description] </t>
    </r>
    <r>
      <rPr>
        <sz val="10"/>
        <color theme="1"/>
        <rFont val="Calibri"/>
      </rPr>
      <t>sheet.</t>
    </r>
  </si>
  <si>
    <t>Enter the sample identification. You can use the following naming scheme: Building Number-Floor-Room Number-Outlet Type-Type of Sample-Sample Number. Note: If only one building is sampled, the building number does not need to be included.</t>
  </si>
  <si>
    <t>Use the drop-down menu (in each cell) to select Yes, No, or Unknown.</t>
  </si>
  <si>
    <t xml:space="preserve">Enter the sample identification on the bottle issued by the certified laboratory. </t>
  </si>
  <si>
    <t>Enter the exact lead sample result number (e.g., 15) or exact value (without units) in ppb OR µg/L or select "Non-detect", "Below Reporting Limit", or "Reject" from the drop-down.</t>
  </si>
  <si>
    <t>Use the drop-down menu (in each cell) to select the unit of measurement of the sample result.</t>
  </si>
  <si>
    <t>Indicates the amount of lead in the sample in parts per billion.</t>
  </si>
  <si>
    <t>Use the drop-down menu (in each cell) to select initial testing or taking action for the status.</t>
  </si>
  <si>
    <t>Use the drop-down menu (in each cell) to  indicate who the school has communicated lead results to. Communication can include press releases, letters/fliers, mail/newsletters, website/social media posts, and presentations.</t>
  </si>
  <si>
    <r>
      <rPr>
        <sz val="10"/>
        <color theme="1"/>
        <rFont val="Calibri"/>
      </rPr>
      <t>Use the drop-down menu (in each cell) to select the type of follow-up action. Follow-up actions are defined in [</t>
    </r>
    <r>
      <rPr>
        <b/>
        <sz val="10"/>
        <color theme="1"/>
        <rFont val="Calibri"/>
      </rPr>
      <t>#4 - Data Description]</t>
    </r>
    <r>
      <rPr>
        <sz val="10"/>
        <color theme="1"/>
        <rFont val="Calibri"/>
      </rPr>
      <t>.</t>
    </r>
  </si>
  <si>
    <t>Use the drop-down menu (in each cell) to indicate the status of the follow-up action.</t>
  </si>
  <si>
    <r>
      <rPr>
        <sz val="10"/>
        <color theme="1"/>
        <rFont val="Calibri"/>
      </rPr>
      <t xml:space="preserve">Use the drop-down menu (in each cell) to select the  type of remediation action. Remediation actions are defined in </t>
    </r>
    <r>
      <rPr>
        <b/>
        <sz val="10"/>
        <color theme="1"/>
        <rFont val="Calibri"/>
      </rPr>
      <t>[#4 - Data Description]</t>
    </r>
    <r>
      <rPr>
        <sz val="10"/>
        <color theme="1"/>
        <rFont val="Calibri"/>
      </rPr>
      <t>.</t>
    </r>
  </si>
  <si>
    <t>Use the drop-down menu (in each cell) to select the status of the remediation actions.</t>
  </si>
  <si>
    <r>
      <rPr>
        <sz val="10"/>
        <color theme="1"/>
        <rFont val="Calibri"/>
      </rPr>
      <t xml:space="preserve">Use the drop-down menu (in each cell) to select the type of replacement action. Replacement actions are defined in </t>
    </r>
    <r>
      <rPr>
        <b/>
        <sz val="10"/>
        <color theme="1"/>
        <rFont val="Calibri"/>
      </rPr>
      <t xml:space="preserve">[#4 - Data Description]. </t>
    </r>
  </si>
  <si>
    <t xml:space="preserve">Use the drop-down menu (in each cell) to select the status of the replacement actions. </t>
  </si>
  <si>
    <t>Enter additional details not included in previous columns (e.g., more information about Taking Action, location notes, description of "other" outlet type, details about filters/aerators, color of the water when sampled, etc.).</t>
  </si>
  <si>
    <t>1050-1 - NCC - First Floor</t>
  </si>
  <si>
    <t xml:space="preserve">WF Connector </t>
  </si>
  <si>
    <t>Drinking water fountain (DW)</t>
  </si>
  <si>
    <t>013-01-wfl-con</t>
  </si>
  <si>
    <t>Frank Underwood</t>
  </si>
  <si>
    <t>Primary or First-draw</t>
  </si>
  <si>
    <t>Yes</t>
  </si>
  <si>
    <t>N/A</t>
  </si>
  <si>
    <t>Below Reporting Limit</t>
  </si>
  <si>
    <t>µg/L</t>
  </si>
  <si>
    <t>Initial Testing</t>
  </si>
  <si>
    <t>Staff, parents, and public</t>
  </si>
  <si>
    <t>None</t>
  </si>
  <si>
    <t>013-02-wfl-con</t>
  </si>
  <si>
    <t>Wes Schulte</t>
  </si>
  <si>
    <t>Follow-up Flush</t>
  </si>
  <si>
    <t>013-03-wfr-con</t>
  </si>
  <si>
    <t>013-04-wfr-con</t>
  </si>
  <si>
    <t>WF Restroom</t>
  </si>
  <si>
    <t>013-05-wfl-rr</t>
  </si>
  <si>
    <t>013-06-wfl-rr</t>
  </si>
  <si>
    <t>013-07-wfl-rr</t>
  </si>
  <si>
    <t>013-08-wfl-rr</t>
  </si>
  <si>
    <t>013-09-wfl-rr</t>
  </si>
  <si>
    <t>013-10-wfl-rr</t>
  </si>
  <si>
    <t>013-11-wfl-rr</t>
  </si>
  <si>
    <t>013-12-wfl-rr</t>
  </si>
  <si>
    <t>013-13-wfr-rr</t>
  </si>
  <si>
    <t>013-14-wfr-rr</t>
  </si>
  <si>
    <t>013-15-wfr-rr</t>
  </si>
  <si>
    <t>013-16-wfr-rr</t>
  </si>
  <si>
    <t>013-17-wfr-rr</t>
  </si>
  <si>
    <t>013-18-wfr-rr</t>
  </si>
  <si>
    <t>013-19-wfr-rr</t>
  </si>
  <si>
    <t>013-20-wfr-rr</t>
  </si>
  <si>
    <t>Life Skills Sink</t>
  </si>
  <si>
    <t>Classroom faucet (CF)</t>
  </si>
  <si>
    <t>013-21-cf-life</t>
  </si>
  <si>
    <t>013-22-cf-life</t>
  </si>
  <si>
    <t>013-23-cf-life</t>
  </si>
  <si>
    <t>013-24-cf-life</t>
  </si>
  <si>
    <t>013-25-cf-life</t>
  </si>
  <si>
    <t>013-26-cf-life</t>
  </si>
  <si>
    <t>Combination of Activities</t>
  </si>
  <si>
    <t>In-Progress</t>
  </si>
  <si>
    <t xml:space="preserve">Combination of Activities </t>
  </si>
  <si>
    <t>013-27-cf-life</t>
  </si>
  <si>
    <t>013-28-cf-life</t>
  </si>
  <si>
    <t>Weight Room WF</t>
  </si>
  <si>
    <t>013-29-wf-wr</t>
  </si>
  <si>
    <t>013-30-wf-wr</t>
  </si>
  <si>
    <t xml:space="preserve">Locker Room Ice </t>
  </si>
  <si>
    <t>Other</t>
  </si>
  <si>
    <t>013-31-ice-lr</t>
  </si>
  <si>
    <t>013-32-ice-lr</t>
  </si>
  <si>
    <t>Wrestling Room WF</t>
  </si>
  <si>
    <t>013-33-wf-wwr</t>
  </si>
  <si>
    <t>013-34-wf-wwr</t>
  </si>
  <si>
    <t>013-35-wf-wwr</t>
  </si>
  <si>
    <t>013-36-wf-wwr</t>
  </si>
  <si>
    <t>1050-1 - NCC - Second Floor</t>
  </si>
  <si>
    <t>Ag room Sink</t>
  </si>
  <si>
    <t>013-37-cf-ag</t>
  </si>
  <si>
    <t>013-38-cf-ag</t>
  </si>
  <si>
    <t>013-39-cf-ag</t>
  </si>
  <si>
    <t>013-40-cf-ag</t>
  </si>
  <si>
    <t>Breakroom Sink</t>
  </si>
  <si>
    <t>Kitchen faucet (KF)</t>
  </si>
  <si>
    <t>013-41-ks-brk</t>
  </si>
  <si>
    <t>013-42-ks-brk</t>
  </si>
  <si>
    <t>Nurse Sink</t>
  </si>
  <si>
    <t>Nurse's office sink (NS)</t>
  </si>
  <si>
    <t>013-43-ns-nrs</t>
  </si>
  <si>
    <t>013-44-ns-nrs</t>
  </si>
  <si>
    <t>013-45-ns-nrs</t>
  </si>
  <si>
    <t>013-46-ns-nrs</t>
  </si>
  <si>
    <t>Restroom WF</t>
  </si>
  <si>
    <t>013-47-wfl-rr2</t>
  </si>
  <si>
    <t>013-48-wfl-rr2</t>
  </si>
  <si>
    <t>013-49-wfl-rr2</t>
  </si>
  <si>
    <t>013-50-wfl-rr2</t>
  </si>
  <si>
    <t>013-51-wfl-rr2</t>
  </si>
  <si>
    <t>013-52-wfl-rr2</t>
  </si>
  <si>
    <t>013-53-wfl-rr2</t>
  </si>
  <si>
    <t>013-54-wfl-rr2</t>
  </si>
  <si>
    <t>013-55-wfr-rr2</t>
  </si>
  <si>
    <t>013-56-wfr-rr2</t>
  </si>
  <si>
    <t>013-57-wfr-rr2</t>
  </si>
  <si>
    <t>013-58-wfr-rr2</t>
  </si>
  <si>
    <t>013-59-wfr-rr2</t>
  </si>
  <si>
    <t>013-60-wfr-rr2</t>
  </si>
  <si>
    <t>013-61-wfr-rr2</t>
  </si>
  <si>
    <t>013-62-wfr-rr2</t>
  </si>
  <si>
    <t>Culinary Sink</t>
  </si>
  <si>
    <t>013-63-ks-cul</t>
  </si>
  <si>
    <t>Select an Option</t>
  </si>
  <si>
    <t>Select Status</t>
  </si>
  <si>
    <t>013-64-ks-cul</t>
  </si>
  <si>
    <t>Ice Maker - Culinary</t>
  </si>
  <si>
    <t>013-65-im-cul</t>
  </si>
  <si>
    <t>013-66-im-cul</t>
  </si>
  <si>
    <t>013-67-ks-cul</t>
  </si>
  <si>
    <t>013-68-ks-cul</t>
  </si>
  <si>
    <t>Steamer</t>
  </si>
  <si>
    <t>013-69-stmr-cul</t>
  </si>
  <si>
    <t>013-70-stmr-cul</t>
  </si>
  <si>
    <t>013-71-ks-cul</t>
  </si>
  <si>
    <t>013-72-ks-cul</t>
  </si>
  <si>
    <t>013-73-ks-cul</t>
  </si>
  <si>
    <t>013-74-ks-cul</t>
  </si>
  <si>
    <t>013-75-ks-cul</t>
  </si>
  <si>
    <t>013-76-ks-cul</t>
  </si>
  <si>
    <t>013-77-ks-cul</t>
  </si>
  <si>
    <t>013-78-ks-cul</t>
  </si>
  <si>
    <t>013-79-ks-cul</t>
  </si>
  <si>
    <t>013-80-ks-cul</t>
  </si>
  <si>
    <t>013-81-ks-cul</t>
  </si>
  <si>
    <t>013-82-ks-cul</t>
  </si>
  <si>
    <t>013-83-ks-cul</t>
  </si>
  <si>
    <t>013-84-ks-cul</t>
  </si>
  <si>
    <t>013-85-ks-cul</t>
  </si>
  <si>
    <t>013-86-ks-cul</t>
  </si>
  <si>
    <t>Select Outlet Type</t>
  </si>
  <si>
    <t>Select Type of Sample</t>
  </si>
  <si>
    <t>Select Unit</t>
  </si>
  <si>
    <t>Select the Audience</t>
  </si>
  <si>
    <t>Return to [#1 - Sample and Action Tracker]</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</si>
  <si>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</si>
  <si>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Data Elements</t>
  </si>
  <si>
    <t>Instructions/Description</t>
  </si>
  <si>
    <t>Input</t>
  </si>
  <si>
    <t>Name of School*</t>
  </si>
  <si>
    <t>Enter the full name of the school that is conducting testing.</t>
  </si>
  <si>
    <t>Street Address</t>
  </si>
  <si>
    <t>Enter the physical street address of the school.</t>
  </si>
  <si>
    <t>City*</t>
  </si>
  <si>
    <t>Enter the name of the city in which the school is located.</t>
  </si>
  <si>
    <t>State*</t>
  </si>
  <si>
    <t>Select from the pre-populated dropdown list of states/territories to indicate the state in which the school is located.</t>
  </si>
  <si>
    <t>Zip Code</t>
  </si>
  <si>
    <t>Enter the zip code in which the school is located.</t>
  </si>
  <si>
    <t>Contact (name of person)</t>
  </si>
  <si>
    <t>Enter the name of the school's contact for lead in drinking water testing.</t>
  </si>
  <si>
    <t>Responsible Department</t>
  </si>
  <si>
    <t>Enter the name of the department responsible for carrying out the testing program at the school.</t>
  </si>
  <si>
    <t>Phone Number</t>
  </si>
  <si>
    <t>Enter the phone number used to reach the school's responsible department (e.g., (XXX) XXX-XXXX ext. XXX). This number should be an office phone number in case the contact person changes.</t>
  </si>
  <si>
    <t>School District (if applicable)*</t>
  </si>
  <si>
    <t>Enter the district in which the school is included.</t>
  </si>
  <si>
    <t>Facility State ID</t>
  </si>
  <si>
    <t>Enter the state-level identification number assigned to the school.</t>
  </si>
  <si>
    <t>PWS ID (if applicable)</t>
  </si>
  <si>
    <t>If the school is a public water system (PWS), enter the PWS identification number (PWS ID).</t>
  </si>
  <si>
    <t>School NCES ID*</t>
  </si>
  <si>
    <t>Enter the 12-digit identification number for the school. If not applicable, enter N/A.</t>
  </si>
  <si>
    <t>Type of Facility*</t>
  </si>
  <si>
    <t>Select from the drop-down menu to indicate whether the facility is considered a private school, public school, charter school, or other as determined by the U.S. Department of Education and respective state regulations.</t>
  </si>
  <si>
    <t>If "Other" please describe:</t>
  </si>
  <si>
    <t>Grade Level of School Population</t>
  </si>
  <si>
    <t>Enter the grade range of the school (e.g., Pre-K through 8).</t>
  </si>
  <si>
    <t>Number of Students Enrolled*</t>
  </si>
  <si>
    <t>Enter the total number of children enrolled in the tested school at the time of testing.</t>
  </si>
  <si>
    <t>Frequency of Sampling</t>
  </si>
  <si>
    <t>Select from the drop-down to indicate the anticipated frequency of sampling (i.e., one-time, annual; every 3 years, etc.).</t>
  </si>
  <si>
    <r>
      <rPr>
        <i/>
        <sz val="11"/>
        <color theme="1"/>
        <rFont val="Calibri"/>
      </rPr>
      <t xml:space="preserve">Enter the level of lead in ppb or </t>
    </r>
    <r>
      <rPr>
        <sz val="11"/>
        <color theme="1"/>
        <rFont val="Calibri"/>
      </rPr>
      <t>µ</t>
    </r>
    <r>
      <rPr>
        <i/>
        <sz val="9"/>
        <color theme="1"/>
        <rFont val="Calibri"/>
      </rPr>
      <t>g/L</t>
    </r>
    <r>
      <rPr>
        <i/>
        <sz val="11"/>
        <color theme="1"/>
        <rFont val="Calibri"/>
      </rPr>
      <t xml:space="preserve"> that the school or the state determined as the detected level of lead in a sample that will trigger immediate follow-up, remediation, or replacement actions. This level should be determined as part of completing your sampling plan under the EPA 3Ts program or state program. The level may be set by the school and/or state, depending on existing state regulations and funding support. Enter only the number only, the unit is preset to ppb. Note: If your school is receiving funding from the state through the Water Infrastructure Improvements for the Nation Act (WIIN) grant, then the state is required to set this level for your school. For more guidance on this level, ask your state or refer to the 3Ts guidance.</t>
    </r>
  </si>
  <si>
    <r>
      <rPr>
        <b/>
        <sz val="11"/>
        <color rgb="FF4680D1"/>
        <rFont val="Calibri"/>
      </rPr>
      <t xml:space="preserve">ppb OR </t>
    </r>
    <r>
      <rPr>
        <b/>
        <sz val="11"/>
        <color rgb="FF4680D1"/>
        <rFont val="Calibri"/>
      </rPr>
      <t>µg/L</t>
    </r>
  </si>
  <si>
    <t>Will the samples be used for reporting to the State WIIN grant program? (Yes/No)</t>
  </si>
  <si>
    <r>
      <rPr>
        <i/>
        <sz val="11"/>
        <color theme="1"/>
        <rFont val="Calibri"/>
      </rPr>
      <t xml:space="preserve">Enter if the samples you are taking will be used for reporting to the state WIIN grant program. If yes, continue to </t>
    </r>
    <r>
      <rPr>
        <b/>
        <i/>
        <sz val="11"/>
        <color theme="1"/>
        <rFont val="Calibri"/>
      </rPr>
      <t xml:space="preserve">[#3 - State Report - Auto-Calculation] </t>
    </r>
    <r>
      <rPr>
        <i/>
        <sz val="11"/>
        <color theme="1"/>
        <rFont val="Calibri"/>
      </rPr>
      <t>to confirm your data and submit a report to the state.</t>
    </r>
  </si>
  <si>
    <t>Continue to [#3 - State Report - Auto-Calculation]</t>
  </si>
  <si>
    <t>State Report: Lead Testing in School and Child Care Program Drinking Water</t>
  </si>
  <si>
    <r>
      <rPr>
        <sz val="11"/>
        <color theme="1"/>
        <rFont val="Calibri"/>
      </rPr>
      <t xml:space="preserve">Reminder: Do </t>
    </r>
    <r>
      <rPr>
        <b/>
        <sz val="11"/>
        <color theme="1"/>
        <rFont val="Calibri"/>
      </rPr>
      <t>NOT</t>
    </r>
    <r>
      <rPr>
        <sz val="11"/>
        <color theme="1"/>
        <rFont val="Calibri"/>
      </rPr>
      <t xml:space="preserve"> enter data into this sheet</t>
    </r>
  </si>
  <si>
    <t>School NCES ID</t>
  </si>
  <si>
    <t>City</t>
  </si>
  <si>
    <t>State</t>
  </si>
  <si>
    <t>Name of School</t>
  </si>
  <si>
    <t>Type of Facility</t>
  </si>
  <si>
    <t>Program Remediation Trigger (in ppb)</t>
  </si>
  <si>
    <t>School District (if applicable)</t>
  </si>
  <si>
    <t>Number of Students Enrolled</t>
  </si>
  <si>
    <t>Sampling Begin Date</t>
  </si>
  <si>
    <t>Sampling End Date</t>
  </si>
  <si>
    <t>Number of Samples Tested</t>
  </si>
  <si>
    <t>Number of Samples with Lead Detected</t>
  </si>
  <si>
    <t>% of Samples with Lead Detected</t>
  </si>
  <si>
    <t>Number of Samples with Lead Detected Above the Program Remediation Trigger</t>
  </si>
  <si>
    <t>Number of Outlets with Planned Follow-Up</t>
  </si>
  <si>
    <t>Number of Outlets with In-Progress Follow-Up</t>
  </si>
  <si>
    <t>Number of Outlets with Completed Follow-Up</t>
  </si>
  <si>
    <t>Number of Outlets with Planned  Remediation</t>
  </si>
  <si>
    <t>Number of Outlets with In-Progress Remediation</t>
  </si>
  <si>
    <t>Number of Outlets with Completed Remediation</t>
  </si>
  <si>
    <t>Number of Outlets with Planned Replacement</t>
  </si>
  <si>
    <t>Number of Outlets with In-Progress Replacement</t>
  </si>
  <si>
    <t>Number of Outlets with Completed Replacement</t>
  </si>
  <si>
    <t>Indicates the school's NCES ID.</t>
  </si>
  <si>
    <t>Indicates the city in which the school is located.</t>
  </si>
  <si>
    <t>Indicates the state in which the school is located.</t>
  </si>
  <si>
    <t>Indicates the name of the school.</t>
  </si>
  <si>
    <t>Indicates the type of facility.</t>
  </si>
  <si>
    <t>Indicates the level of lead detected in a sample that triggers immediate follow-up, remediation, or replacement actions.</t>
  </si>
  <si>
    <t>Indicates the school district in which the school is included.</t>
  </si>
  <si>
    <t>Indicates the number of students enrolled at the school at time of testing.</t>
  </si>
  <si>
    <t>Indicates the date the school began sampling.</t>
  </si>
  <si>
    <t>Indicates the date the school ended sampling.</t>
  </si>
  <si>
    <t>Indicates the total number of samples tested from the school.</t>
  </si>
  <si>
    <t>Indicates the total number of samples with lead detected.</t>
  </si>
  <si>
    <t>Indicates the percentage of samples with lead detected.</t>
  </si>
  <si>
    <t>Indicates the number of samples with lead detected that are above the program remediation trigger.</t>
  </si>
  <si>
    <t>Indicates the number of outlets tested where, having detected any level of lead, follow-up actions have been planned but not started.</t>
  </si>
  <si>
    <t>Indicates the number of outlets tested where, having detected any level of lead, follow-up actions have been started but not completed.</t>
  </si>
  <si>
    <t>Indicates the number of outlets tested where, having detected any level of lead, follow-up actions have been completed.</t>
  </si>
  <si>
    <r>
      <rPr>
        <i/>
        <sz val="11"/>
        <color theme="1"/>
        <rFont val="Calibri"/>
      </rPr>
      <t xml:space="preserve">An asterisk (*) indicates that a data field is used auto-populate fields in the </t>
    </r>
    <r>
      <rPr>
        <b/>
        <i/>
        <sz val="11"/>
        <color theme="1"/>
        <rFont val="Calibri"/>
      </rPr>
      <t>[#3 - State Report – Auto-Calculation]</t>
    </r>
    <r>
      <rPr>
        <i/>
        <sz val="11"/>
        <color theme="1"/>
        <rFont val="Calibri"/>
      </rPr>
      <t xml:space="preserve"> sheet. When you enter data into the cells with an asterisk in the</t>
    </r>
    <r>
      <rPr>
        <b/>
        <i/>
        <sz val="11"/>
        <color theme="1"/>
        <rFont val="Calibri"/>
      </rPr>
      <t xml:space="preserve"> [#1 - Sample and Action Tracker] </t>
    </r>
    <r>
      <rPr>
        <i/>
        <sz val="11"/>
        <color theme="1"/>
        <rFont val="Calibri"/>
      </rPr>
      <t xml:space="preserve">and </t>
    </r>
    <r>
      <rPr>
        <b/>
        <i/>
        <sz val="11"/>
        <color theme="1"/>
        <rFont val="Calibri"/>
      </rPr>
      <t xml:space="preserve">[#2 - State Report - School Info] </t>
    </r>
    <r>
      <rPr>
        <i/>
        <sz val="11"/>
        <color theme="1"/>
        <rFont val="Calibri"/>
      </rPr>
      <t xml:space="preserve">sheets, it automatically populates fields in the </t>
    </r>
    <r>
      <rPr>
        <b/>
        <i/>
        <sz val="11"/>
        <color theme="1"/>
        <rFont val="Calibri"/>
      </rPr>
      <t xml:space="preserve">[#3 - State Report - Auto-Calculation] </t>
    </r>
    <r>
      <rPr>
        <i/>
        <sz val="11"/>
        <color theme="1"/>
        <rFont val="Calibri"/>
      </rPr>
      <t>sheet. If your school is receiving funding from the Water Infrastructure Improvements for the Nation Act (WIIN) grant, the</t>
    </r>
    <r>
      <rPr>
        <b/>
        <i/>
        <sz val="11"/>
        <color theme="1"/>
        <rFont val="Calibri"/>
      </rPr>
      <t xml:space="preserve"> [#3 - State Report – Auto-Calculation] </t>
    </r>
    <r>
      <rPr>
        <i/>
        <sz val="11"/>
        <color theme="1"/>
        <rFont val="Calibri"/>
      </rPr>
      <t xml:space="preserve">sheet can be used to submit reportable information to the state. </t>
    </r>
  </si>
  <si>
    <t>Data Field (in order of appearance)</t>
  </si>
  <si>
    <t xml:space="preserve">Description </t>
  </si>
  <si>
    <r>
      <rPr>
        <sz val="11"/>
        <rFont val="Calibri"/>
      </rPr>
      <t xml:space="preserve">This is the level of lead detected in a sample that you have selected that will trigger immediate follow-up, remediation, or replacement actions. This level should be determined as part of completing your sampling plan under the U.S. Environmental Protection Agency (EPA) 3Ts program or state program. The level may be set by the school and/or state, depending on existing state regulations and funding support. Your state may have set this level through a state regulation. If your facility is receiving Water Infrastructure Improvements for the Nation Act (WIIN) grant funding through the state, then the state is required to set this level for your facility. For more guidance on this level, ask your state or refer to the 3Ts guidance at </t>
    </r>
    <r>
      <rPr>
        <u/>
        <sz val="11"/>
        <rFont val="Calibri"/>
      </rPr>
      <t>https://nepis.epa.gov/Exe/ZyPDF.cgi/P100VLI2.PDF?Dockey=P100VLI2.PDF</t>
    </r>
    <r>
      <rPr>
        <sz val="11"/>
        <rFont val="Calibri"/>
      </rPr>
      <t>.  Do not enter the units. For example, if the Program Remediation Trigger is 10 ppb, enter 10.</t>
    </r>
  </si>
  <si>
    <t>The name and phone number of the certified laboratory used to analyze the water samples.</t>
  </si>
  <si>
    <t>The number of the building where the tested outlet is located.</t>
  </si>
  <si>
    <t>The floor and/or room number where the tested outlet is located or closest room if in hallway/common area.</t>
  </si>
  <si>
    <t>The type of outlet being tested: drinking water fountain, kitchen faucet, water cooler, bathroom faucet, classroom faucet, nurse's sink, and other.</t>
  </si>
  <si>
    <t>The name of the outlet. You can use a naming scheme that is convenient for the school, but each outlet should have a unique name (e.g., outlet type-building number-floor-room).</t>
  </si>
  <si>
    <t>The name of the individual(s) who collected the sample.</t>
  </si>
  <si>
    <t>The date the sample was collected (MM/DD/YYYY).</t>
  </si>
  <si>
    <t>Sample Time</t>
  </si>
  <si>
    <t>The time the sample was collected (HH:MM AM/PM).</t>
  </si>
  <si>
    <r>
      <rPr>
        <sz val="11"/>
        <color theme="1"/>
        <rFont val="Calibri"/>
      </rPr>
      <t xml:space="preserve">The type of sample: primary or first-draw, follow-up flush, and sequential for each 250 mL sample. </t>
    </r>
    <r>
      <rPr>
        <b/>
        <sz val="11"/>
        <color theme="1"/>
        <rFont val="Calibri"/>
      </rPr>
      <t xml:space="preserve">Primary or First-draw sample </t>
    </r>
    <r>
      <rPr>
        <sz val="11"/>
        <color theme="1"/>
        <rFont val="Calibri"/>
      </rPr>
      <t xml:space="preserve">is collected after an 8-18 hour stagnation period and at the beginning of the day before water has been used at the school. These results will indicate if the fixture and its parts are a source of lead in your water. </t>
    </r>
    <r>
      <rPr>
        <b/>
        <sz val="11"/>
        <color theme="1"/>
        <rFont val="Calibri"/>
      </rPr>
      <t xml:space="preserve">Follow-up Flush sample </t>
    </r>
    <r>
      <rPr>
        <sz val="11"/>
        <color theme="1"/>
        <rFont val="Calibri"/>
      </rPr>
      <t xml:space="preserve">is collected when the primary or first-draw sample yields a high lead result. The fixture is flushed before collecting a sample to determine if the lead is from the fixture itself or from another source. </t>
    </r>
    <r>
      <rPr>
        <b/>
        <sz val="11"/>
        <color theme="1"/>
        <rFont val="Calibri"/>
      </rPr>
      <t xml:space="preserve">Sequential sampling </t>
    </r>
    <r>
      <rPr>
        <sz val="11"/>
        <color theme="1"/>
        <rFont val="Calibri"/>
      </rPr>
      <t>is more advanced and would occur if a follow-up flush sample also yielded a high lead result. Sequential samples are collected as a series of samples to determine the source of lead.</t>
    </r>
  </si>
  <si>
    <t xml:space="preserve">Sample ID </t>
  </si>
  <si>
    <r>
      <rPr>
        <sz val="11"/>
        <rFont val="Calibri"/>
      </rPr>
      <t xml:space="preserve">This indicates the outlet using a standard naming system (Building Number-Floor-Room Number-Outlet Type-Type of Sample-Sample Number). See Module 4: Developing a Sampling Plan - Develop a Code System for Samples </t>
    </r>
    <r>
      <rPr>
        <u/>
        <sz val="11"/>
        <rFont val="Calibri"/>
      </rPr>
      <t>(https://www.epa.gov/sites/production/files/2018-09/documents/module_4_develop_a_code_system_for_samples_508.pdf)</t>
    </r>
    <r>
      <rPr>
        <sz val="11"/>
        <rFont val="Calibri"/>
      </rPr>
      <t>.</t>
    </r>
  </si>
  <si>
    <t>If outlet has a filter or aerator, was sample collected with it  installed?</t>
  </si>
  <si>
    <t>This indicates whether the outlet sampled has either a filter or an aerator, or if this information is unknown.</t>
  </si>
  <si>
    <t>Certified Laboratory Issued Sample ID (Optional)</t>
  </si>
  <si>
    <r>
      <rPr>
        <sz val="11"/>
        <color theme="1"/>
        <rFont val="Calibri"/>
      </rPr>
      <t>This indicates the sample ID provided by the certified laboratory, if applicable. This would be different from the Sample ID recorded in Column H of the</t>
    </r>
    <r>
      <rPr>
        <b/>
        <sz val="11"/>
        <color theme="1"/>
        <rFont val="Calibri"/>
      </rPr>
      <t xml:space="preserve"> [#1 - Sample and Action Tracker] </t>
    </r>
    <r>
      <rPr>
        <sz val="11"/>
        <color theme="1"/>
        <rFont val="Calibri"/>
      </rPr>
      <t>sheet.</t>
    </r>
  </si>
  <si>
    <t xml:space="preserve">This indicates the exact lead sample result number (e.g., 15) or exact value (without units) or whether the sample was "Non-detect", "Below Reporting Limit", or "Reject". "Non-detect" means there was no lead detected in the sample. "Below Reporting Limit" means that lead was detected in the sample but at a level below the reporting limit, which is the smallest concentration of an analyte that can be reported by a laboratory. "Reject" means the laboratory rejected the sample. This information will be taken from sample results from the laboratory. </t>
  </si>
  <si>
    <r>
      <rPr>
        <sz val="11"/>
        <color theme="1"/>
        <rFont val="Calibri"/>
      </rPr>
      <t xml:space="preserve">The unit of measurement of the lead sample result (ppb or </t>
    </r>
    <r>
      <rPr>
        <sz val="11"/>
        <color theme="1"/>
        <rFont val="Calibri"/>
      </rPr>
      <t>µg/L)</t>
    </r>
    <r>
      <rPr>
        <sz val="11"/>
        <color theme="1"/>
        <rFont val="Calibri"/>
      </rPr>
      <t>.</t>
    </r>
  </si>
  <si>
    <t>The amount of lead in the sample in parts per billion. This is auto-calculated from the lead result and unit of measure selected.</t>
  </si>
  <si>
    <t>This indicates where the school is in the testing process. The choices are "Initial Testing" or "Taking Action" (for those conducting testing after taking follow-up, remediation, or replacement actions).</t>
  </si>
  <si>
    <t>This indicates who the school has communicated lead results to. Communication can include press releases, letters/fliers, mail/newsletters, website/social media posts, and presentations.</t>
  </si>
  <si>
    <r>
      <rPr>
        <b/>
        <sz val="11"/>
        <color theme="1"/>
        <rFont val="Calibri"/>
      </rPr>
      <t xml:space="preserve">What </t>
    </r>
    <r>
      <rPr>
        <b/>
        <i/>
        <sz val="11"/>
        <color theme="1"/>
        <rFont val="Calibri"/>
      </rPr>
      <t>follow-up</t>
    </r>
    <r>
      <rPr>
        <b/>
        <sz val="11"/>
        <color theme="1"/>
        <rFont val="Calibri"/>
      </rPr>
      <t xml:space="preserve"> actions has your facility implemented or planned to implement to reduce lead exposure?*</t>
    </r>
  </si>
  <si>
    <t xml:space="preserve">This indicates whether the facility has implemented or is planning to implement follow-up actions for sample results with any detected lead levels. Follow-up actions are short-term measures that may include steps such as follow-up testing; posting "Do Not Drink" orders; providing students with water bottles; or temporarily shutting-off the outlet.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 </t>
  </si>
  <si>
    <r>
      <rPr>
        <b/>
        <sz val="11"/>
        <color theme="1"/>
        <rFont val="Calibri"/>
      </rPr>
      <t xml:space="preserve">What is the status of these </t>
    </r>
    <r>
      <rPr>
        <b/>
        <i/>
        <sz val="11"/>
        <color theme="1"/>
        <rFont val="Calibri"/>
      </rPr>
      <t>follow-up</t>
    </r>
    <r>
      <rPr>
        <b/>
        <sz val="11"/>
        <color theme="1"/>
        <rFont val="Calibri"/>
      </rPr>
      <t xml:space="preserve"> actions?*</t>
    </r>
  </si>
  <si>
    <t>This indicates the progress as planned, in-progress, or completed.</t>
  </si>
  <si>
    <r>
      <rPr>
        <b/>
        <sz val="11"/>
        <color theme="1"/>
        <rFont val="Calibri"/>
      </rPr>
      <t xml:space="preserve">What </t>
    </r>
    <r>
      <rPr>
        <b/>
        <i/>
        <sz val="11"/>
        <color theme="1"/>
        <rFont val="Calibri"/>
      </rPr>
      <t>remediation</t>
    </r>
    <r>
      <rPr>
        <b/>
        <sz val="11"/>
        <color theme="1"/>
        <rFont val="Calibri"/>
      </rPr>
      <t xml:space="preserve"> actions has your facility implemented or planned to implement to reduce lead exposure?*</t>
    </r>
  </si>
  <si>
    <r>
      <rPr>
        <sz val="11"/>
        <color theme="1"/>
        <rFont val="Calibri"/>
      </rPr>
      <t xml:space="preserve">This indicates whether the facility has implemented or is planning to implement remediation actions for sample results with any detected lead levels. Remediation actions can be short-term or long-term activities that may include routine maintenance, such as cleaning debris from aerators; initiating protocols for flushing the building’s piping system; turning off contaminated outlets; or installing a filter. </t>
    </r>
    <r>
      <rPr>
        <i/>
        <sz val="11"/>
        <color theme="1"/>
        <rFont val="Calibri"/>
      </rPr>
      <t>This does not include fixture or outlet replacement.</t>
    </r>
    <r>
      <rPr>
        <sz val="11"/>
        <color theme="1"/>
        <rFont val="Calibri"/>
      </rPr>
      <t xml:space="preserve">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r>
  </si>
  <si>
    <r>
      <rPr>
        <b/>
        <sz val="11"/>
        <color theme="1"/>
        <rFont val="Calibri"/>
      </rPr>
      <t xml:space="preserve">What is the status of these </t>
    </r>
    <r>
      <rPr>
        <b/>
        <i/>
        <sz val="11"/>
        <color theme="1"/>
        <rFont val="Calibri"/>
      </rPr>
      <t>remediation</t>
    </r>
    <r>
      <rPr>
        <b/>
        <sz val="11"/>
        <color theme="1"/>
        <rFont val="Calibri"/>
      </rPr>
      <t xml:space="preserve"> actions?*</t>
    </r>
  </si>
  <si>
    <t xml:space="preserve">This indicates the progress of the action as planned, in-progress, or completed. </t>
  </si>
  <si>
    <r>
      <rPr>
        <b/>
        <sz val="11"/>
        <color theme="1"/>
        <rFont val="Calibri"/>
      </rPr>
      <t xml:space="preserve">What </t>
    </r>
    <r>
      <rPr>
        <b/>
        <i/>
        <sz val="11"/>
        <color theme="1"/>
        <rFont val="Calibri"/>
      </rPr>
      <t>replacement</t>
    </r>
    <r>
      <rPr>
        <b/>
        <sz val="11"/>
        <color theme="1"/>
        <rFont val="Calibri"/>
      </rPr>
      <t xml:space="preserve"> actions has your facility implemented or planned to implement to reduce lead exposure?*</t>
    </r>
  </si>
  <si>
    <t>This indicates whether the facility has implemented or is planning to implement replacement actions for sample results with any detected lead levels. Replacement actions can be permanent or long-term strategies that may include lead service line replacement and replacing fixtures or internal piping in the facility.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</si>
  <si>
    <r>
      <rPr>
        <b/>
        <sz val="11"/>
        <color theme="1"/>
        <rFont val="Calibri"/>
      </rPr>
      <t xml:space="preserve">What is the status of these </t>
    </r>
    <r>
      <rPr>
        <b/>
        <i/>
        <sz val="11"/>
        <color theme="1"/>
        <rFont val="Calibri"/>
      </rPr>
      <t>replacement</t>
    </r>
    <r>
      <rPr>
        <b/>
        <sz val="11"/>
        <color theme="1"/>
        <rFont val="Calibri"/>
      </rPr>
      <t xml:space="preserve"> actions?*</t>
    </r>
  </si>
  <si>
    <t>This indicates the progress of the action as planned, in-progress, or completed.</t>
  </si>
  <si>
    <t>Notes/Comments</t>
  </si>
  <si>
    <t>This field is for you to include additional details not included in previous columns (e.g., more information about Taking Action, location notes, description of "other" outlet type, details about filters/aerators, color of the water when sampled, etc.).</t>
  </si>
  <si>
    <t xml:space="preserve">The full name of the school that is conducting testing. </t>
  </si>
  <si>
    <t>The street address of the school. This should be the physical address where the school is located.</t>
  </si>
  <si>
    <t xml:space="preserve">The name of the city in which the school is located. </t>
  </si>
  <si>
    <t xml:space="preserve">The state or territory in which the school is located. </t>
  </si>
  <si>
    <t>The zip code in which the school is located.</t>
  </si>
  <si>
    <t>The name of the school's contact for lead in drinking water testing.</t>
  </si>
  <si>
    <t>The name of the department responsible for carrying out the testing program at the school.</t>
  </si>
  <si>
    <t>The phone number used to reach school's responsible department (e.g., (XXX) XXX-XXXX ext. XXX). This number should be an office phone number in case the contact person changes.</t>
  </si>
  <si>
    <t>The school district in which the school is included.  If not applicable, enter N/A.</t>
  </si>
  <si>
    <t>The state-level identification number assigned to the schools.</t>
  </si>
  <si>
    <t>The Public Water System (PWS) identification number for schools that are classified as PWSs.</t>
  </si>
  <si>
    <t>The 12-digit identification number for the school. If not applicable, enter N/A.</t>
  </si>
  <si>
    <t>Whether the facility is considered a private school, public school, charter school, or other as determined by the U.S. Department of Education and respective state regulations.</t>
  </si>
  <si>
    <t>The grade range of the school (e.g., Pre-K through 8).</t>
  </si>
  <si>
    <t xml:space="preserve">The total count of the number of children enrolled in the school at the time of testing. </t>
  </si>
  <si>
    <t>The schedule for sampling. For example, if the school only intends to test once, then select one-time. If the facility tests for lead in drinking water every 3 years, select every 3 years. You can choose "Other" if the pre-written choices do not fit your schedule and specify the frequency in the space provided.</t>
  </si>
  <si>
    <t>See row 7.</t>
  </si>
  <si>
    <t xml:space="preserve">Will the samples be used for reporting to the State WIIN grant program? </t>
  </si>
  <si>
    <r>
      <rPr>
        <sz val="11"/>
        <color theme="1"/>
        <rFont val="Calibri"/>
      </rPr>
      <t xml:space="preserve">If a school is a WIIN grant recipient, the school will need to report sampling and Taking Action efforts to the state. The </t>
    </r>
    <r>
      <rPr>
        <b/>
        <sz val="11"/>
        <color theme="1"/>
        <rFont val="Calibri"/>
      </rPr>
      <t>[#3 - State Report - Auto-Calculation] sheet</t>
    </r>
    <r>
      <rPr>
        <sz val="11"/>
        <color theme="1"/>
        <rFont val="Calibri"/>
      </rPr>
      <t xml:space="preserve"> may be sent to the state to fulfill WIIN grant requirements.</t>
    </r>
  </si>
  <si>
    <t xml:space="preserve">#3 - State Report - Auto-Calculation </t>
  </si>
  <si>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</si>
  <si>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</si>
  <si>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</si>
  <si>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</si>
  <si>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</si>
  <si>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</si>
  <si>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</si>
  <si>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</si>
  <si>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The date the school began sampling. This field is auto-populated using data from the</t>
    </r>
    <r>
      <rPr>
        <b/>
        <sz val="11"/>
        <color theme="1"/>
        <rFont val="Calibri"/>
      </rPr>
      <t xml:space="preserve"> [#1 </t>
    </r>
    <r>
      <rPr>
        <sz val="11"/>
        <color theme="1"/>
        <rFont val="Calibri"/>
      </rPr>
      <t xml:space="preserve">- </t>
    </r>
    <r>
      <rPr>
        <b/>
        <sz val="11"/>
        <color theme="1"/>
        <rFont val="Calibri"/>
      </rPr>
      <t>Sample and Action Tracker]</t>
    </r>
    <r>
      <rPr>
        <sz val="11"/>
        <color theme="1"/>
        <rFont val="Calibri"/>
      </rPr>
      <t xml:space="preserve"> sheet. The earliest date in the Sampling Date column is used.</t>
    </r>
  </si>
  <si>
    <r>
      <rPr>
        <sz val="11"/>
        <color theme="1"/>
        <rFont val="Calibri"/>
      </rPr>
      <t xml:space="preserve">The date the school ended sampling. This field is auto-populated using data from the </t>
    </r>
    <r>
      <rPr>
        <b/>
        <sz val="11"/>
        <color theme="1"/>
        <rFont val="Calibri"/>
      </rPr>
      <t>[#1 - Sample and Action Tracker]</t>
    </r>
    <r>
      <rPr>
        <sz val="11"/>
        <color theme="1"/>
        <rFont val="Calibri"/>
      </rPr>
      <t xml:space="preserve"> sheet. The most recent date in the Sampling Date column is used.</t>
    </r>
  </si>
  <si>
    <r>
      <rPr>
        <sz val="11"/>
        <color theme="1"/>
        <rFont val="Calibri"/>
      </rPr>
      <t xml:space="preserve">The total number of samples collected and tested within the school. This field is auto-populated based on the number of samples recorded in the </t>
    </r>
    <r>
      <rPr>
        <b/>
        <sz val="11"/>
        <color theme="1"/>
        <rFont val="Calibri"/>
      </rPr>
      <t>[#1 - Sample and Action Tracker]</t>
    </r>
    <r>
      <rPr>
        <sz val="11"/>
        <color theme="1"/>
        <rFont val="Calibri"/>
      </rPr>
      <t xml:space="preserve"> sheet.</t>
    </r>
  </si>
  <si>
    <r>
      <rPr>
        <sz val="11"/>
        <color theme="1"/>
        <rFont val="Calibri"/>
      </rPr>
      <t xml:space="preserve">The total number of samples with lead detected within the school.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</si>
  <si>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t>Percentage (%) of Samples with Lead Detected</t>
  </si>
  <si>
    <t>The percentage of all samples collected with lead detected. This field is auto-populated using data from the two previous columns (Number of Samples Collected and Number of Samples with Lead Detected).</t>
  </si>
  <si>
    <r>
      <rPr>
        <sz val="11"/>
        <color theme="1"/>
        <rFont val="Calibri"/>
      </rPr>
      <t xml:space="preserve">The total number of samples with lead detected above the Program Remediation Trigger within a school. These sample results would trigger additional activities (follow-up, remediation, or replacement) to reduce exposure to lead.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</si>
  <si>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follow-up has been planned but not yet started.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</si>
  <si>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In-progress Follow-Up</t>
  </si>
  <si>
    <r>
      <rPr>
        <sz val="11"/>
        <color theme="1"/>
        <rFont val="Calibri"/>
      </rPr>
      <t xml:space="preserve">This indicates the number of outlets tested where, having detected any level of lead, follow-up has been started but not yet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</si>
  <si>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follow-up has been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</si>
  <si>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Planned Remediation</t>
  </si>
  <si>
    <r>
      <rPr>
        <sz val="11"/>
        <color theme="1"/>
        <rFont val="Calibri"/>
      </rPr>
      <t xml:space="preserve">This indicates the number of outlets tested where, having detected any level of lead, remediation has been planned but not yet started.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[#1 - Sample and Action Tracker]</t>
    </r>
    <r>
      <rPr>
        <sz val="11"/>
        <color theme="1"/>
        <rFont val="Calibri"/>
      </rPr>
      <t xml:space="preserve"> sheet.</t>
    </r>
  </si>
  <si>
    <t>Number of Outlets with In-progress Remediation</t>
  </si>
  <si>
    <r>
      <rPr>
        <sz val="11"/>
        <color theme="1"/>
        <rFont val="Calibri"/>
      </rPr>
      <t xml:space="preserve">This indicates the number of outlets tested where, having detected any level of lead, remediation has been started but not yet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</si>
  <si>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remediation has been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</si>
  <si>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replacement has been planned but not yet started.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</si>
  <si>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t>Number of Outlets with In-progress Replacement</t>
  </si>
  <si>
    <r>
      <rPr>
        <sz val="11"/>
        <color theme="1"/>
        <rFont val="Calibri"/>
      </rPr>
      <t xml:space="preserve">This indicates the number of outlets tested where, having detected any level of lead, replacement has been started but not yet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</si>
  <si>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replacement has been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 xml:space="preserve">[#1 - Sample and Action Tracker] </t>
    </r>
    <r>
      <rPr>
        <sz val="11"/>
        <color theme="1"/>
        <rFont val="Calibri"/>
      </rPr>
      <t>sheet.</t>
    </r>
  </si>
  <si>
    <t>State Abbreviation</t>
  </si>
  <si>
    <t>Select a State Name</t>
  </si>
  <si>
    <t>Sample Date</t>
  </si>
  <si>
    <t>Number of Samples collected</t>
  </si>
  <si>
    <t>Samples with lead</t>
  </si>
  <si>
    <t>Samples exceeding trigger</t>
  </si>
  <si>
    <t>Follow-up Activities</t>
  </si>
  <si>
    <t>Remediation Activities</t>
  </si>
  <si>
    <t>Replacement Activities</t>
  </si>
  <si>
    <t>Multiplier</t>
  </si>
  <si>
    <t>Number of Outlets with Planned  Follow-Up</t>
  </si>
  <si>
    <t>AL</t>
  </si>
  <si>
    <t>Alabama</t>
  </si>
  <si>
    <t>Staff</t>
  </si>
  <si>
    <t>Non-detect</t>
  </si>
  <si>
    <t>AK</t>
  </si>
  <si>
    <t>Alaska</t>
  </si>
  <si>
    <t>Parents</t>
  </si>
  <si>
    <t>No</t>
  </si>
  <si>
    <t>Planned</t>
  </si>
  <si>
    <t>ppb</t>
  </si>
  <si>
    <t>AS</t>
  </si>
  <si>
    <t>American Samoa</t>
  </si>
  <si>
    <t>Public</t>
  </si>
  <si>
    <t>Reject</t>
  </si>
  <si>
    <t>Follow-up Testing</t>
  </si>
  <si>
    <t>Routine Maintenance (e.g., clean aerators)</t>
  </si>
  <si>
    <t>Replace Lead Service Line</t>
  </si>
  <si>
    <t>AZ</t>
  </si>
  <si>
    <t>Arizona</t>
  </si>
  <si>
    <t>Staff and parents</t>
  </si>
  <si>
    <t>Post "Do Not Drink" Signs</t>
  </si>
  <si>
    <t>Flushing</t>
  </si>
  <si>
    <t>Replace Fixture</t>
  </si>
  <si>
    <t>Completed</t>
  </si>
  <si>
    <t>AR</t>
  </si>
  <si>
    <t>Arkansas</t>
  </si>
  <si>
    <t>Staff and public</t>
  </si>
  <si>
    <t>Provide Water Bottles</t>
  </si>
  <si>
    <t>Turn off Outlet</t>
  </si>
  <si>
    <t>Replace Plumbing/Internal Piping</t>
  </si>
  <si>
    <t>CA</t>
  </si>
  <si>
    <t>California</t>
  </si>
  <si>
    <t>Parents and public</t>
  </si>
  <si>
    <t>Temporarily Shut-Off Outlet</t>
  </si>
  <si>
    <t>Install Filter</t>
  </si>
  <si>
    <t>CO</t>
  </si>
  <si>
    <t>Colorado</t>
  </si>
  <si>
    <t>CT</t>
  </si>
  <si>
    <t>Connecticut</t>
  </si>
  <si>
    <t>DE</t>
  </si>
  <si>
    <t>Delaware</t>
  </si>
  <si>
    <t>DC</t>
  </si>
  <si>
    <t>District of Columbia</t>
  </si>
  <si>
    <t>FL</t>
  </si>
  <si>
    <t>Florida</t>
  </si>
  <si>
    <t>GA</t>
  </si>
  <si>
    <t>Georgia</t>
  </si>
  <si>
    <t>GU</t>
  </si>
  <si>
    <t>Guam</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</si>
  <si>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</si>
  <si>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</si>
  <si>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</si>
  <si>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</si>
  <si>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</si>
  <si>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</si>
  <si>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</si>
  <si>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</si>
  <si>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</si>
  <si>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</si>
  <si>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</si>
  <si>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</si>
  <si>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</si>
  <si>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</si>
  <si>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</si>
  <si>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</si>
  <si>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</si>
  <si>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</si>
  <si>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</si>
  <si>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</si>
  <si>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</si>
  <si>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</si>
  <si>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</si>
  <si>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</si>
  <si>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</si>
  <si>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</si>
  <si>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</si>
  <si>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</si>
  <si>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</si>
  <si>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Missouri</t>
  </si>
  <si>
    <t>MT</t>
  </si>
  <si>
    <t>Montana</t>
  </si>
  <si>
    <t>NE</t>
  </si>
  <si>
    <t>Nebraska</t>
  </si>
  <si>
    <t>NV</t>
  </si>
  <si>
    <t>Nevada</t>
  </si>
  <si>
    <t>NH</t>
  </si>
  <si>
    <t>New Hampshire</t>
  </si>
  <si>
    <t>NJ</t>
  </si>
  <si>
    <t>New Jersey</t>
  </si>
  <si>
    <t>NM</t>
  </si>
  <si>
    <t>New Mexico</t>
  </si>
  <si>
    <t>NY</t>
  </si>
  <si>
    <t>New York</t>
  </si>
  <si>
    <t>NC</t>
  </si>
  <si>
    <t>North Carolina</t>
  </si>
  <si>
    <t>ND</t>
  </si>
  <si>
    <t>North Dakota</t>
  </si>
  <si>
    <t>MP</t>
  </si>
  <si>
    <t xml:space="preserve">North Mariana Is. </t>
  </si>
  <si>
    <t>OH</t>
  </si>
  <si>
    <t>Ohio</t>
  </si>
  <si>
    <t>OK</t>
  </si>
  <si>
    <t>Oklahoma</t>
  </si>
  <si>
    <t>OR</t>
  </si>
  <si>
    <t>Oregon</t>
  </si>
  <si>
    <t>PA</t>
  </si>
  <si>
    <t>Pennsylvania</t>
  </si>
  <si>
    <t>PR</t>
  </si>
  <si>
    <t>Puerto Rico</t>
  </si>
  <si>
    <t>RI</t>
  </si>
  <si>
    <t>Rhode Island</t>
  </si>
  <si>
    <t>SC</t>
  </si>
  <si>
    <t>South Carolina</t>
  </si>
  <si>
    <t>SD</t>
  </si>
  <si>
    <t>South Dakota</t>
  </si>
  <si>
    <t>TN</t>
  </si>
  <si>
    <t>Tennessee</t>
  </si>
  <si>
    <t>TX</t>
  </si>
  <si>
    <t>Texas</t>
  </si>
  <si>
    <t>UT</t>
  </si>
  <si>
    <t>Utah</t>
  </si>
  <si>
    <t>VT</t>
  </si>
  <si>
    <t>Vermont</t>
  </si>
  <si>
    <t>VI</t>
  </si>
  <si>
    <t>Virgin Islands</t>
  </si>
  <si>
    <t>VA</t>
  </si>
  <si>
    <t>Virginia</t>
  </si>
  <si>
    <t>WA</t>
  </si>
  <si>
    <t>Washington</t>
  </si>
  <si>
    <t>WV</t>
  </si>
  <si>
    <t>West Virginia</t>
  </si>
  <si>
    <t>WI</t>
  </si>
  <si>
    <t>Wisconsin</t>
  </si>
  <si>
    <t>WY</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</si>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</sst>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h:mm\ AM/PM"/>
  </numFmts>
  <fonts count="35">
    <font>
      <sz val="11"/>
      <color theme="1"/>
      <name val="Calibri"/>
      <scheme val="minor"/>
    </font>
    <font>
      <u/>
      <sz val="11"/>
      <color theme="10"/>
      <name val="Calibri"/>
    </font>
    <font>
      <b/>
      <sz val="18"/>
      <color theme="1"/>
      <name val="Calibri"/>
    </font>
    <font>
      <sz val="20"/>
      <color rgb="FF193965"/>
      <name val="Calibri"/>
    </font>
    <font>
      <sz val="11"/>
      <color theme="1"/>
      <name val="Calibri"/>
    </font>
    <font>
      <sz val="11"/>
      <name val="Calibri"/>
    </font>
    <font>
      <b/>
      <sz val="12"/>
      <color theme="1"/>
      <name val="Calibri"/>
    </font>
    <font>
      <b/>
      <sz val="11"/>
      <color theme="1"/>
      <name val="Calibri"/>
    </font>
    <font>
      <b/>
      <sz val="11"/>
      <color theme="0"/>
      <name val="Calibri"/>
    </font>
    <font>
      <i/>
      <sz val="11"/>
      <color theme="1"/>
      <name val="Calibri"/>
    </font>
    <font>
      <b/>
      <sz val="11"/>
      <color rgb="FF4680D1"/>
      <name val="Calibri"/>
    </font>
    <font>
      <sz val="11"/>
      <color theme="1"/>
      <name val="Calibri"/>
      <scheme val="minor"/>
    </font>
    <font>
      <b/>
      <sz val="14"/>
      <color theme="1"/>
      <name val="Calibri"/>
    </font>
    <font>
      <u/>
      <sz val="11"/>
      <color theme="10"/>
      <name val="Calibri"/>
    </font>
    <font>
      <sz val="11"/>
      <color rgb="FFFF0000"/>
      <name val="Calibri"/>
    </font>
    <font>
      <b/>
      <sz val="15"/>
      <color rgb="FF193965"/>
      <name val="Calibri"/>
    </font>
    <font>
      <b/>
      <sz val="15"/>
      <color rgb="FF1A70A6"/>
      <name val="Calibri"/>
    </font>
    <font>
      <sz val="10"/>
      <color theme="1"/>
      <name val="Calibri"/>
    </font>
    <font>
      <sz val="11"/>
      <color rgb="FF4A4F53"/>
      <name val="Calibri"/>
    </font>
    <font>
      <u/>
      <sz val="11"/>
      <color theme="10"/>
      <name val="Calibri"/>
    </font>
    <font>
      <u/>
      <sz val="11"/>
      <color theme="10"/>
      <name val="Calibri"/>
    </font>
    <font>
      <sz val="12"/>
      <color theme="1"/>
      <name val="Calibri"/>
    </font>
    <font>
      <b/>
      <sz val="12"/>
      <color theme="0"/>
      <name val="Calibri"/>
    </font>
    <font>
      <sz val="12"/>
      <color theme="0"/>
      <name val="Calibri"/>
    </font>
    <font>
      <u/>
      <sz val="11"/>
      <color rgb="FF0000FF"/>
      <name val="Calibri"/>
    </font>
    <font>
      <u/>
      <sz val="11"/>
      <color theme="1"/>
      <name val="Calibri"/>
    </font>
    <font>
      <b/>
      <i/>
      <sz val="11"/>
      <color theme="1"/>
      <name val="Calibri"/>
    </font>
    <font>
      <b/>
      <i/>
      <sz val="11"/>
      <color rgb="FF002060"/>
      <name val="Calibri"/>
    </font>
    <font>
      <b/>
      <i/>
      <u/>
      <sz val="11"/>
      <color rgb="FF002060"/>
      <name val="Calibri"/>
    </font>
    <font>
      <b/>
      <i/>
      <u/>
      <sz val="11"/>
      <color rgb="FF193965"/>
      <name val="Calibri"/>
    </font>
    <font>
      <b/>
      <i/>
      <sz val="11"/>
      <color rgb="FF193965"/>
      <name val="Calibri"/>
    </font>
    <font>
      <b/>
      <i/>
      <sz val="11"/>
      <color theme="0"/>
      <name val="Calibri"/>
    </font>
    <font>
      <b/>
      <sz val="10"/>
      <color theme="1"/>
      <name val="Calibri"/>
    </font>
    <font>
      <i/>
      <sz val="9"/>
      <color theme="1"/>
      <name val="Calibri"/>
    </font>
    <font>
      <u/>
      <sz val="11"/>
      <name val="Calibri"/>
    </font>
  </fonts>
  <fills count="10">
    <fill>
      <patternFill patternType="none"/>
    </fill>
    <fill>
      <patternFill patternType="gray125"/>
    </fill>
    <fill>
      <patternFill patternType="solid">
        <fgColor rgb="FFF2F2F2"/>
        <bgColor rgb="FFF2F2F2"/>
      </patternFill>
    </fill>
    <fill>
      <patternFill patternType="solid">
        <fgColor rgb="FF193965"/>
        <bgColor rgb="FF193965"/>
      </patternFill>
    </fill>
    <fill>
      <patternFill patternType="solid">
        <fgColor rgb="FFCCECFF"/>
        <bgColor rgb="FFCCECFF"/>
      </patternFill>
    </fill>
    <fill>
      <patternFill patternType="solid">
        <fgColor rgb="FFD4EAF8"/>
        <bgColor rgb="FFD4EAF8"/>
      </patternFill>
    </fill>
    <fill>
      <patternFill patternType="solid">
        <fgColor rgb="FF8F959B"/>
        <bgColor rgb="FF8F959B"/>
      </patternFill>
    </fill>
    <fill>
      <patternFill patternType="solid">
        <fgColor rgb="FF1A70A6"/>
        <bgColor rgb="FF1A70A6"/>
      </patternFill>
    </fill>
    <fill>
      <patternFill patternType="solid">
        <fgColor rgb="FFF4CCCC"/>
        <bgColor rgb="FFF4CCCC"/>
      </patternFill>
    </fill>
    <fill>
      <patternFill patternType="solid">
        <fgColor rgb="FFD8D8D8"/>
        <bgColor rgb="FFD8D8D8"/>
      </patternFill>
    </fill>
  </fills>
  <borders count="50">
    <border>
      <left/>
      <right/>
      <top/>
      <bottom/>
      <diagonal/>
    </border>
    <border>
      <left style="double">
        <color rgb="FF4680D1"/>
      </left>
      <right/>
      <top style="double">
        <color rgb="FF4680D1"/>
      </top>
      <bottom style="double">
        <color rgb="FF4680D1"/>
      </bottom>
      <diagonal/>
    </border>
    <border>
      <left/>
      <right/>
      <top style="double">
        <color rgb="FF4680D1"/>
      </top>
      <bottom style="double">
        <color rgb="FF4680D1"/>
      </bottom>
      <diagonal/>
    </border>
    <border>
      <left/>
      <right style="double">
        <color rgb="FF4680D1"/>
      </right>
      <top style="double">
        <color rgb="FF4680D1"/>
      </top>
      <bottom style="double">
        <color rgb="FF4680D1"/>
      </bottom>
      <diagonal/>
    </border>
    <border>
      <left/>
      <right/>
      <top/>
      <bottom style="medium">
        <color rgb="FFD9DBDD"/>
      </bottom>
      <diagonal/>
    </border>
    <border>
      <left/>
      <right/>
      <top style="medium">
        <color rgb="FFD9DBDD"/>
      </top>
      <bottom style="medium">
        <color rgb="FFD9DBDD"/>
      </bottom>
      <diagonal/>
    </border>
    <border>
      <left style="medium">
        <color rgb="FFD9DBDD"/>
      </left>
      <right style="medium">
        <color rgb="FFD9DBDD"/>
      </right>
      <top style="medium">
        <color rgb="FFD9DBDD"/>
      </top>
      <bottom style="medium">
        <color rgb="FFD9DBDD"/>
      </bottom>
      <diagonal/>
    </border>
    <border>
      <left style="thin">
        <color theme="0"/>
      </left>
      <right style="thin">
        <color theme="0"/>
      </right>
      <top style="thin">
        <color theme="0"/>
      </top>
      <bottom style="thin">
        <color theme="0"/>
      </bottom>
      <diagonal/>
    </border>
    <border>
      <left style="thick">
        <color rgb="FFA5A5A5"/>
      </left>
      <right/>
      <top style="thick">
        <color rgb="FFA5A5A5"/>
      </top>
      <bottom style="thick">
        <color rgb="FFA5A5A5"/>
      </bottom>
      <diagonal/>
    </border>
    <border>
      <left/>
      <right style="thick">
        <color rgb="FFA5A5A5"/>
      </right>
      <top style="thick">
        <color rgb="FFA5A5A5"/>
      </top>
      <bottom style="thick">
        <color rgb="FFA5A5A5"/>
      </bottom>
      <diagonal/>
    </border>
    <border>
      <left style="thick">
        <color rgb="FFA5A5A5"/>
      </left>
      <right style="thick">
        <color rgb="FFD8D8D8"/>
      </right>
      <top style="thick">
        <color rgb="FFD8D8D8"/>
      </top>
      <bottom style="thick">
        <color rgb="FFD8D8D8"/>
      </bottom>
      <diagonal/>
    </border>
    <border>
      <left style="thick">
        <color rgb="FFD8D8D8"/>
      </left>
      <right/>
      <top style="thick">
        <color rgb="FFA5A5A5"/>
      </top>
      <bottom style="thick">
        <color rgb="FFD8D8D8"/>
      </bottom>
      <diagonal/>
    </border>
    <border>
      <left/>
      <right style="thick">
        <color rgb="FFD8D8D8"/>
      </right>
      <top style="thick">
        <color rgb="FFA5A5A5"/>
      </top>
      <bottom style="thick">
        <color rgb="FFD8D8D8"/>
      </bottom>
      <diagonal/>
    </border>
    <border>
      <left style="thick">
        <color rgb="FFD8D8D8"/>
      </left>
      <right style="thick">
        <color rgb="FFD8D8D8"/>
      </right>
      <top style="thick">
        <color rgb="FFD8D8D8"/>
      </top>
      <bottom style="thick">
        <color rgb="FFD8D8D8"/>
      </bottom>
      <diagonal/>
    </border>
    <border>
      <left/>
      <right style="thick">
        <color rgb="FFD8D8D8"/>
      </right>
      <top/>
      <bottom/>
      <diagonal/>
    </border>
    <border>
      <left style="thick">
        <color rgb="FFD8D8D8"/>
      </left>
      <right/>
      <top style="thick">
        <color rgb="FFD8D8D8"/>
      </top>
      <bottom style="thick">
        <color rgb="FFD8D8D8"/>
      </bottom>
      <diagonal/>
    </border>
    <border>
      <left/>
      <right style="thick">
        <color rgb="FFD8D8D8"/>
      </right>
      <top style="thick">
        <color rgb="FFD8D8D8"/>
      </top>
      <bottom style="thick">
        <color rgb="FFD8D8D8"/>
      </bottom>
      <diagonal/>
    </border>
    <border>
      <left/>
      <right/>
      <top style="thick">
        <color rgb="FFA5A5A5"/>
      </top>
      <bottom/>
      <diagonal/>
    </border>
    <border>
      <left/>
      <right style="thick">
        <color rgb="FFA5A5A5"/>
      </right>
      <top style="thick">
        <color rgb="FFA5A5A5"/>
      </top>
      <bottom/>
      <diagonal/>
    </border>
    <border>
      <left style="thick">
        <color rgb="FFA5A5A5"/>
      </left>
      <right style="thick">
        <color rgb="FFA5A5A5"/>
      </right>
      <top style="thick">
        <color rgb="FFA5A5A5"/>
      </top>
      <bottom style="thick">
        <color rgb="FFA5A5A5"/>
      </bottom>
      <diagonal/>
    </border>
    <border>
      <left style="thick">
        <color rgb="FFA5A5A5"/>
      </left>
      <right/>
      <top/>
      <bottom/>
      <diagonal/>
    </border>
    <border>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bottom style="thick">
        <color rgb="FF0C1C32"/>
      </bottom>
      <diagonal/>
    </border>
    <border>
      <left style="medium">
        <color rgb="FF0C1C32"/>
      </left>
      <right/>
      <top style="thick">
        <color rgb="FF0C1C32"/>
      </top>
      <bottom style="medium">
        <color rgb="FF0C1C32"/>
      </bottom>
      <diagonal/>
    </border>
    <border>
      <left/>
      <right/>
      <top style="thick">
        <color rgb="FF0C1C32"/>
      </top>
      <bottom style="medium">
        <color rgb="FF0C1C32"/>
      </bottom>
      <diagonal/>
    </border>
    <border>
      <left/>
      <right style="medium">
        <color rgb="FF0C1C32"/>
      </right>
      <top style="thick">
        <color rgb="FF0C1C32"/>
      </top>
      <bottom style="medium">
        <color rgb="FF0C1C32"/>
      </bottom>
      <diagonal/>
    </border>
    <border>
      <left/>
      <right/>
      <top style="medium">
        <color rgb="FF1A70A6"/>
      </top>
      <bottom style="medium">
        <color rgb="FF1A70A6"/>
      </bottom>
      <diagonal/>
    </border>
    <border>
      <left style="medium">
        <color rgb="FF8F959B"/>
      </left>
      <right style="medium">
        <color rgb="FF8F959B"/>
      </right>
      <top style="medium">
        <color rgb="FF8F959B"/>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rgb="FFD9DBDD"/>
      </left>
      <right style="medium">
        <color rgb="FFD9DBDD"/>
      </right>
      <top/>
      <bottom/>
      <diagonal/>
    </border>
    <border>
      <left style="thin">
        <color theme="0"/>
      </left>
      <right style="thin">
        <color theme="0"/>
      </right>
      <top style="thin">
        <color theme="0"/>
      </top>
      <bottom/>
      <diagonal/>
    </border>
    <border>
      <left style="medium">
        <color rgb="FFD9DBDD"/>
      </left>
      <right style="medium">
        <color rgb="FFD9DBDD"/>
      </right>
      <top style="medium">
        <color rgb="FFD9DBDD"/>
      </top>
      <bottom/>
      <diagonal/>
    </border>
    <border>
      <left style="medium">
        <color rgb="FFD9DBDD"/>
      </left>
      <right style="medium">
        <color rgb="FFD9DBDD"/>
      </right>
      <top/>
      <bottom style="medium">
        <color rgb="FFD9DBDD"/>
      </bottom>
      <diagonal/>
    </border>
    <border>
      <left/>
      <right/>
      <top/>
      <bottom style="thick">
        <color theme="4"/>
      </bottom>
      <diagonal/>
    </border>
    <border>
      <left style="thin">
        <color rgb="FF000000"/>
      </left>
      <right style="thin">
        <color rgb="FF000000"/>
      </right>
      <top/>
      <bottom style="thick">
        <color rgb="FFD8D8D8"/>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193965"/>
      </right>
      <top style="thin">
        <color rgb="FF000000"/>
      </top>
      <bottom style="thin">
        <color rgb="FF000000"/>
      </bottom>
      <diagonal/>
    </border>
    <border>
      <left style="thin">
        <color rgb="FF193965"/>
      </left>
      <right/>
      <top style="thin">
        <color rgb="FF000000"/>
      </top>
      <bottom style="thin">
        <color rgb="FF000000"/>
      </bottom>
      <diagonal/>
    </border>
    <border>
      <left/>
      <right style="thin">
        <color rgb="FFCCECFF"/>
      </right>
      <top style="thin">
        <color rgb="FF000000"/>
      </top>
      <bottom style="thin">
        <color rgb="FF000000"/>
      </bottom>
      <diagonal/>
    </border>
    <border>
      <left style="thin">
        <color rgb="FFCCEC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13">
    <xf numFmtId="0" fontId="0" fillId="0" borderId="0" xfId="0" applyFont="1" applyAlignment="1"/>
    <xf numFmtId="0" fontId="1" fillId="0" borderId="0" xfId="0" applyFont="1"/>
    <xf numFmtId="0" fontId="2" fillId="0" borderId="0" xfId="0" applyFont="1" applyAlignment="1">
      <alignment vertical="center"/>
    </xf>
    <xf numFmtId="0" fontId="3" fillId="0" borderId="0" xfId="0" applyFont="1"/>
    <xf numFmtId="0" fontId="6" fillId="0" borderId="4" xfId="0" applyFont="1" applyBorder="1"/>
    <xf numFmtId="0" fontId="7" fillId="0" borderId="4" xfId="0" applyFont="1" applyBorder="1"/>
    <xf numFmtId="0" fontId="4" fillId="0" borderId="5" xfId="0" applyFont="1" applyBorder="1"/>
    <xf numFmtId="0" fontId="4" fillId="0" borderId="5" xfId="0" applyFont="1" applyBorder="1" applyAlignment="1">
      <alignment wrapText="1"/>
    </xf>
    <xf numFmtId="0" fontId="7" fillId="0" borderId="6" xfId="0" applyFont="1" applyBorder="1" applyAlignment="1">
      <alignment vertical="top"/>
    </xf>
    <xf numFmtId="0" fontId="8" fillId="3" borderId="7" xfId="0" applyFont="1" applyFill="1" applyBorder="1" applyAlignment="1">
      <alignment horizontal="center" vertical="center" wrapText="1"/>
    </xf>
    <xf numFmtId="0" fontId="9" fillId="0" borderId="6" xfId="0" applyFont="1" applyBorder="1" applyAlignment="1">
      <alignment vertical="top" wrapText="1"/>
    </xf>
    <xf numFmtId="0" fontId="7"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4" fillId="0" borderId="0" xfId="0" applyFont="1" applyAlignment="1">
      <alignment vertical="center"/>
    </xf>
    <xf numFmtId="0" fontId="9" fillId="0" borderId="0" xfId="0" applyFont="1" applyAlignment="1">
      <alignment wrapText="1"/>
    </xf>
    <xf numFmtId="0" fontId="4" fillId="0" borderId="0" xfId="0" applyFont="1"/>
    <xf numFmtId="0" fontId="6" fillId="0" borderId="0" xfId="0" applyFont="1" applyAlignment="1">
      <alignment vertical="center"/>
    </xf>
    <xf numFmtId="0" fontId="7" fillId="0" borderId="0" xfId="0" applyFont="1" applyAlignment="1">
      <alignment vertical="center"/>
    </xf>
    <xf numFmtId="0" fontId="4" fillId="5" borderId="8" xfId="0" applyFont="1" applyFill="1" applyBorder="1" applyAlignment="1">
      <alignment vertical="top"/>
    </xf>
    <xf numFmtId="0" fontId="4" fillId="5" borderId="9" xfId="0" applyFont="1" applyFill="1" applyBorder="1"/>
    <xf numFmtId="0" fontId="9" fillId="0" borderId="10" xfId="0" applyFont="1" applyBorder="1" applyAlignment="1">
      <alignment vertical="top" wrapText="1"/>
    </xf>
    <xf numFmtId="0" fontId="7" fillId="0" borderId="11" xfId="0" applyFont="1" applyBorder="1" applyAlignment="1">
      <alignment vertical="top"/>
    </xf>
    <xf numFmtId="0" fontId="9" fillId="0" borderId="12" xfId="0" applyFont="1" applyBorder="1" applyAlignment="1">
      <alignment vertical="top" wrapText="1"/>
    </xf>
    <xf numFmtId="0" fontId="9" fillId="0" borderId="13" xfId="0" applyFont="1" applyBorder="1" applyAlignment="1">
      <alignment vertical="top" wrapText="1"/>
    </xf>
    <xf numFmtId="0" fontId="4" fillId="0" borderId="14" xfId="0" applyFont="1" applyBorder="1"/>
    <xf numFmtId="0" fontId="10" fillId="0" borderId="15" xfId="0" applyFont="1" applyBorder="1" applyAlignment="1">
      <alignment vertical="top"/>
    </xf>
    <xf numFmtId="0" fontId="9" fillId="0" borderId="16" xfId="0" applyFont="1" applyBorder="1" applyAlignment="1">
      <alignment wrapText="1"/>
    </xf>
    <xf numFmtId="0" fontId="9" fillId="0" borderId="13" xfId="0" applyFont="1" applyBorder="1" applyAlignment="1">
      <alignment wrapText="1"/>
    </xf>
    <xf numFmtId="0" fontId="11" fillId="0" borderId="0" xfId="0" applyFont="1"/>
    <xf numFmtId="17" fontId="4" fillId="0" borderId="0" xfId="0" quotePrefix="1" applyNumberFormat="1" applyFont="1"/>
    <xf numFmtId="0" fontId="12" fillId="0" borderId="0" xfId="0" applyFont="1"/>
    <xf numFmtId="14" fontId="4" fillId="0" borderId="0" xfId="0" applyNumberFormat="1" applyFont="1"/>
    <xf numFmtId="14" fontId="13" fillId="0" borderId="0" xfId="0" applyNumberFormat="1" applyFont="1"/>
    <xf numFmtId="0" fontId="9" fillId="0" borderId="0" xfId="0" applyFont="1"/>
    <xf numFmtId="0" fontId="7" fillId="0" borderId="17" xfId="0" applyFont="1" applyBorder="1" applyAlignment="1">
      <alignment vertical="center"/>
    </xf>
    <xf numFmtId="0" fontId="7" fillId="0" borderId="18" xfId="0" applyFont="1" applyBorder="1" applyAlignment="1">
      <alignment vertical="center"/>
    </xf>
    <xf numFmtId="0" fontId="4" fillId="5" borderId="19" xfId="0" applyFont="1" applyFill="1" applyBorder="1"/>
    <xf numFmtId="0" fontId="4" fillId="0" borderId="20" xfId="0" applyFont="1" applyBorder="1"/>
    <xf numFmtId="0" fontId="7" fillId="0" borderId="21" xfId="0" applyFont="1" applyBorder="1"/>
    <xf numFmtId="0" fontId="7" fillId="0" borderId="22" xfId="0" applyFont="1" applyBorder="1"/>
    <xf numFmtId="0" fontId="4" fillId="5" borderId="23" xfId="0" applyFont="1" applyFill="1" applyBorder="1" applyAlignment="1">
      <alignment horizontal="left"/>
    </xf>
    <xf numFmtId="0" fontId="4" fillId="5" borderId="24" xfId="0" applyFont="1" applyFill="1" applyBorder="1"/>
    <xf numFmtId="0" fontId="4" fillId="0" borderId="25" xfId="0" applyFont="1" applyBorder="1"/>
    <xf numFmtId="0" fontId="14" fillId="0" borderId="0" xfId="0" applyFont="1"/>
    <xf numFmtId="0" fontId="14" fillId="0" borderId="0" xfId="0" applyFont="1" applyAlignment="1">
      <alignment wrapText="1"/>
    </xf>
    <xf numFmtId="0" fontId="15" fillId="2" borderId="26" xfId="0" applyFont="1" applyFill="1" applyBorder="1" applyAlignment="1">
      <alignment horizontal="center"/>
    </xf>
    <xf numFmtId="0" fontId="15" fillId="2" borderId="27" xfId="0" applyFont="1" applyFill="1" applyBorder="1" applyAlignment="1">
      <alignment horizontal="center"/>
    </xf>
    <xf numFmtId="0" fontId="15" fillId="2" borderId="28" xfId="0" applyFont="1" applyFill="1" applyBorder="1" applyAlignment="1">
      <alignment horizontal="center"/>
    </xf>
    <xf numFmtId="0" fontId="16" fillId="2" borderId="29" xfId="0" applyFont="1" applyFill="1" applyBorder="1" applyAlignment="1">
      <alignment horizontal="center"/>
    </xf>
    <xf numFmtId="14" fontId="8" fillId="6" borderId="30" xfId="0" applyNumberFormat="1" applyFont="1" applyFill="1" applyBorder="1" applyAlignment="1">
      <alignment horizontal="center" vertical="center" wrapText="1"/>
    </xf>
    <xf numFmtId="0" fontId="8" fillId="3" borderId="31" xfId="0" applyFont="1" applyFill="1" applyBorder="1" applyAlignment="1">
      <alignment horizontal="center" vertical="center" wrapText="1"/>
    </xf>
    <xf numFmtId="14" fontId="8" fillId="3" borderId="31" xfId="0" applyNumberFormat="1" applyFont="1" applyFill="1" applyBorder="1" applyAlignment="1">
      <alignment horizontal="center" vertical="center" wrapText="1"/>
    </xf>
    <xf numFmtId="1" fontId="8" fillId="3" borderId="31" xfId="0" applyNumberFormat="1"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7" fillId="0" borderId="0" xfId="0" applyFont="1"/>
    <xf numFmtId="0" fontId="17" fillId="0" borderId="33" xfId="0" applyFont="1" applyBorder="1" applyAlignment="1">
      <alignment horizontal="center" vertical="center" wrapText="1"/>
    </xf>
    <xf numFmtId="0" fontId="18" fillId="5" borderId="19" xfId="0" applyFont="1" applyFill="1" applyBorder="1" applyAlignment="1"/>
    <xf numFmtId="14" fontId="18" fillId="5" borderId="19" xfId="0" applyNumberFormat="1" applyFont="1" applyFill="1" applyBorder="1" applyAlignment="1"/>
    <xf numFmtId="164" fontId="18" fillId="5" borderId="19" xfId="0" applyNumberFormat="1" applyFont="1" applyFill="1" applyBorder="1" applyAlignment="1"/>
    <xf numFmtId="0" fontId="10" fillId="0" borderId="13" xfId="0" applyFont="1" applyBorder="1"/>
    <xf numFmtId="0" fontId="4" fillId="5" borderId="19" xfId="0" applyFont="1" applyFill="1" applyBorder="1" applyAlignment="1">
      <alignment wrapText="1"/>
    </xf>
    <xf numFmtId="0" fontId="18" fillId="8" borderId="19" xfId="0" applyFont="1" applyFill="1" applyBorder="1" applyAlignment="1"/>
    <xf numFmtId="164" fontId="18" fillId="8" borderId="19" xfId="0" applyNumberFormat="1" applyFont="1" applyFill="1" applyBorder="1" applyAlignment="1"/>
    <xf numFmtId="0" fontId="10" fillId="8" borderId="13" xfId="0" applyFont="1" applyFill="1" applyBorder="1"/>
    <xf numFmtId="0" fontId="4" fillId="8" borderId="19" xfId="0" applyFont="1" applyFill="1" applyBorder="1"/>
    <xf numFmtId="0" fontId="11" fillId="8" borderId="0" xfId="0" applyFont="1" applyFill="1"/>
    <xf numFmtId="14" fontId="4" fillId="5" borderId="19" xfId="0" applyNumberFormat="1" applyFont="1" applyFill="1" applyBorder="1"/>
    <xf numFmtId="164" fontId="4" fillId="5" borderId="19" xfId="0" applyNumberFormat="1" applyFont="1" applyFill="1" applyBorder="1"/>
    <xf numFmtId="0" fontId="19" fillId="0" borderId="0" xfId="0" applyFont="1" applyAlignment="1">
      <alignment horizontal="right"/>
    </xf>
    <xf numFmtId="0" fontId="4" fillId="0" borderId="0" xfId="0" applyFont="1" applyAlignment="1">
      <alignment horizontal="left"/>
    </xf>
    <xf numFmtId="0" fontId="8" fillId="3" borderId="34" xfId="0" applyFont="1" applyFill="1" applyBorder="1" applyAlignment="1">
      <alignment horizontal="center" vertical="center" wrapText="1"/>
    </xf>
    <xf numFmtId="0" fontId="7" fillId="0" borderId="6" xfId="0" applyFont="1" applyBorder="1" applyAlignment="1">
      <alignment vertical="top" wrapText="1"/>
    </xf>
    <xf numFmtId="0" fontId="9" fillId="0" borderId="6" xfId="0" applyFont="1" applyBorder="1" applyAlignment="1">
      <alignment wrapText="1"/>
    </xf>
    <xf numFmtId="0" fontId="7" fillId="0" borderId="35" xfId="0" applyFont="1" applyBorder="1" applyAlignment="1">
      <alignment vertical="top" wrapText="1"/>
    </xf>
    <xf numFmtId="0" fontId="7" fillId="0" borderId="36" xfId="0" applyFont="1" applyBorder="1" applyAlignment="1">
      <alignment vertical="top" wrapText="1"/>
    </xf>
    <xf numFmtId="0" fontId="9" fillId="0" borderId="6" xfId="0" applyFont="1" applyBorder="1" applyAlignment="1">
      <alignment horizontal="right" wrapText="1"/>
    </xf>
    <xf numFmtId="0" fontId="7" fillId="0" borderId="6" xfId="0" applyFont="1" applyBorder="1" applyAlignment="1">
      <alignment horizontal="left" vertical="top" wrapText="1"/>
    </xf>
    <xf numFmtId="0" fontId="7" fillId="0" borderId="6" xfId="0" applyFont="1" applyBorder="1" applyAlignment="1">
      <alignment wrapText="1"/>
    </xf>
    <xf numFmtId="0" fontId="12" fillId="0" borderId="0" xfId="0" applyFont="1" applyAlignment="1">
      <alignment vertical="center"/>
    </xf>
    <xf numFmtId="0" fontId="4" fillId="0" borderId="0" xfId="0" applyFont="1" applyAlignment="1">
      <alignment horizontal="center" vertical="center"/>
    </xf>
    <xf numFmtId="0" fontId="15" fillId="0" borderId="37" xfId="0" applyFont="1" applyBorder="1"/>
    <xf numFmtId="0" fontId="4" fillId="0" borderId="0" xfId="0" applyFont="1" applyAlignment="1">
      <alignment horizontal="left" vertical="center"/>
    </xf>
    <xf numFmtId="0" fontId="17" fillId="0" borderId="38" xfId="0" applyFont="1" applyBorder="1" applyAlignment="1">
      <alignment horizontal="center" vertical="center" wrapText="1"/>
    </xf>
    <xf numFmtId="0" fontId="17" fillId="0" borderId="0" xfId="0" applyFont="1"/>
    <xf numFmtId="1" fontId="10" fillId="0" borderId="13" xfId="0" applyNumberFormat="1" applyFont="1" applyBorder="1" applyAlignment="1">
      <alignment horizontal="center" vertical="center" wrapText="1"/>
    </xf>
    <xf numFmtId="0" fontId="10" fillId="0" borderId="13" xfId="0" applyFont="1" applyBorder="1" applyAlignment="1">
      <alignment horizontal="center" vertical="center" wrapText="1"/>
    </xf>
    <xf numFmtId="14" fontId="10" fillId="0" borderId="13" xfId="0" applyNumberFormat="1" applyFont="1" applyBorder="1" applyAlignment="1">
      <alignment horizontal="center" vertical="center" wrapText="1"/>
    </xf>
    <xf numFmtId="9" fontId="10" fillId="0" borderId="13" xfId="0" applyNumberFormat="1" applyFont="1" applyBorder="1" applyAlignment="1">
      <alignment horizontal="center" vertical="center" wrapText="1"/>
    </xf>
    <xf numFmtId="0" fontId="4" fillId="0" borderId="0" xfId="0" applyFont="1" applyAlignment="1">
      <alignment vertical="center" wrapText="1"/>
    </xf>
    <xf numFmtId="0" fontId="20" fillId="0" borderId="0" xfId="0" applyFont="1" applyAlignment="1">
      <alignment horizontal="left" vertical="center"/>
    </xf>
    <xf numFmtId="0" fontId="21" fillId="9" borderId="39" xfId="0" applyFont="1" applyFill="1" applyBorder="1" applyAlignment="1">
      <alignment horizontal="center" wrapText="1"/>
    </xf>
    <xf numFmtId="0" fontId="21" fillId="9" borderId="40" xfId="0" applyFont="1" applyFill="1" applyBorder="1" applyAlignment="1">
      <alignment horizontal="center" wrapText="1"/>
    </xf>
    <xf numFmtId="0" fontId="22" fillId="3" borderId="41" xfId="0" applyFont="1" applyFill="1" applyBorder="1" applyAlignment="1">
      <alignment vertical="center" wrapText="1"/>
    </xf>
    <xf numFmtId="0" fontId="23" fillId="3" borderId="42" xfId="0" applyFont="1" applyFill="1" applyBorder="1" applyAlignment="1">
      <alignment vertical="center" wrapText="1"/>
    </xf>
    <xf numFmtId="0" fontId="7" fillId="0" borderId="0" xfId="0" applyFont="1" applyAlignment="1">
      <alignment vertical="top" wrapText="1"/>
    </xf>
    <xf numFmtId="0" fontId="24" fillId="0" borderId="0" xfId="0" applyFont="1" applyAlignment="1">
      <alignment vertical="top" wrapText="1"/>
    </xf>
    <xf numFmtId="0" fontId="4" fillId="0" borderId="0" xfId="0" applyFont="1" applyAlignment="1">
      <alignment vertical="top" wrapText="1"/>
    </xf>
    <xf numFmtId="0" fontId="6" fillId="4" borderId="43" xfId="0" applyFont="1" applyFill="1" applyBorder="1" applyAlignment="1">
      <alignment vertical="center" wrapText="1"/>
    </xf>
    <xf numFmtId="0" fontId="4" fillId="4" borderId="44" xfId="0" applyFont="1" applyFill="1" applyBorder="1" applyAlignment="1">
      <alignment vertical="top" wrapText="1"/>
    </xf>
    <xf numFmtId="0" fontId="4" fillId="4" borderId="45" xfId="0" applyFont="1" applyFill="1" applyBorder="1" applyAlignment="1">
      <alignment vertical="top" wrapText="1"/>
    </xf>
    <xf numFmtId="0" fontId="7" fillId="0" borderId="46" xfId="0" applyFont="1" applyBorder="1" applyAlignment="1">
      <alignment vertical="top" wrapText="1"/>
    </xf>
    <xf numFmtId="0" fontId="4" fillId="0" borderId="47" xfId="0" applyFont="1" applyBorder="1" applyAlignment="1">
      <alignment vertical="top" wrapText="1"/>
    </xf>
    <xf numFmtId="0" fontId="7" fillId="0" borderId="48" xfId="0" applyFont="1" applyBorder="1" applyAlignment="1">
      <alignment vertical="top" wrapText="1"/>
    </xf>
    <xf numFmtId="0" fontId="4" fillId="0" borderId="49" xfId="0" applyFont="1" applyBorder="1"/>
    <xf numFmtId="0" fontId="7" fillId="0" borderId="48" xfId="0" applyFont="1" applyBorder="1"/>
    <xf numFmtId="0" fontId="7" fillId="0" borderId="48" xfId="0" applyFont="1" applyBorder="1" applyAlignment="1">
      <alignment wrapText="1"/>
    </xf>
    <xf numFmtId="0" fontId="4" fillId="0" borderId="48" xfId="0" applyFont="1" applyBorder="1"/>
    <xf numFmtId="0" fontId="4" fillId="2" borderId="1" xfId="0" applyFont="1" applyFill="1" applyBorder="1" applyAlignment="1">
      <alignment horizontal="left" vertical="center" wrapText="1"/>
    </xf>
    <xf numFmtId="0" fontId="5" fillId="0" borderId="2" xfId="0" applyFont="1" applyBorder="1"/>
    <xf numFmtId="0" fontId="5" fillId="0" borderId="3" xfId="0" applyFont="1" applyBorder="1"/>
    <xf numFmtId="0" fontId="9" fillId="0" borderId="0" xfId="0" applyFont="1" applyAlignment="1">
      <alignment horizontal="left" wrapText="1"/>
    </xf>
    <xf numFmtId="0" fontId="0" fillId="0" borderId="0" xfId="0" applyFont="1" applyAlignment="1"/>
  </cellXfs>
  <cellStyles count="1">
    <cellStyle name="Normal" xfId="0" builtinId="0"/>
  </cellStyles>
  <dxfs count="3">
    <dxf>
      <fill>
        <patternFill patternType="solid">
          <fgColor rgb="FFB1FFEE"/>
          <bgColor rgb="FFB1FFEE"/>
        </patternFill>
      </fill>
    </dxf>
    <dxf>
      <fill>
        <patternFill patternType="solid">
          <fgColor rgb="FFD8D8D8"/>
          <bgColor rgb="FFD8D8D8"/>
        </patternFill>
      </fill>
    </dxf>
    <dxf>
      <fill>
        <patternFill patternType="solid">
          <fgColor theme="0"/>
          <bgColor theme="0"/>
        </patternFill>
      </fill>
    </dxf>
  </dxfs>
  <tableStyles count="1">
    <tableStyle name="#4 - Data Description-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1066800</xdr:colOff>
      <xdr:row>1</xdr:row>
      <xdr:rowOff>0</xdr:rowOff>
    </xdr:from>
    <xdr:ext cx="990600" cy="523875"/>
    <xdr:pic>
      <xdr:nvPicPr>
        <xdr:cNvPr id="2" name="image2.png" descr="Water for Schools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xdr:row>
      <xdr:rowOff>57150</xdr:rowOff>
    </xdr:from>
    <xdr:ext cx="1028700" cy="447675"/>
    <xdr:pic>
      <xdr:nvPicPr>
        <xdr:cNvPr id="3" name="image1.png" descr="U.S. EPA logo&#10;">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C74">
  <tableColumns count="2">
    <tableColumn id="1" xr3:uid="{00000000-0010-0000-0000-000001000000}" name="Data Field (in order of appearance)"/>
    <tableColumn id="2" xr3:uid="{00000000-0010-0000-0000-000002000000}" name="Description "/>
  </tableColumns>
  <tableStyleInfo name="#4 - Data Description-style" showFirstColumn="1" showLastColumn="1" showRowStripes="1" showColumnStripes="0"/>
</table>
</file>

<file path=xl/theme/theme1.xml><?xml version="1.0" encoding="utf-8"?>
<a:theme xmlns:a="http://schemas.openxmlformats.org/drawingml/2006/main" name="Sheets">
  <a:themeElements>
    <a:clrScheme name="Sheets">
      <a:dk1>
        <a:srgbClr val="4A4F53"/>
      </a:dk1>
      <a:lt1>
        <a:srgbClr val="FFFFFF"/>
      </a:lt1>
      <a:dk2>
        <a:srgbClr val="4A4F53"/>
      </a:dk2>
      <a:lt2>
        <a:srgbClr val="FFFFFF"/>
      </a:lt2>
      <a:accent1>
        <a:srgbClr val="007A60"/>
      </a:accent1>
      <a:accent2>
        <a:srgbClr val="94CBEE"/>
      </a:accent2>
      <a:accent3>
        <a:srgbClr val="4EB7AC"/>
      </a:accent3>
      <a:accent4>
        <a:srgbClr val="9CCB3B"/>
      </a:accent4>
      <a:accent5>
        <a:srgbClr val="D94F33"/>
      </a:accent5>
      <a:accent6>
        <a:srgbClr val="FDB92D"/>
      </a:accent6>
      <a:hlink>
        <a:srgbClr val="2369AF"/>
      </a:hlink>
      <a:folHlink>
        <a:srgbClr val="2369A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epa.gov/sites/production/files/2018-09/documents/module_4_develop_a_code_system_for_samples_508.pdf" TargetMode="External"/><Relationship Id="rId1" Type="http://schemas.openxmlformats.org/officeDocument/2006/relationships/hyperlink" Target="https://nepis.epa.gov/Exe/ZyPDF.cgi/P100VLI2.PDF?Dockey=P100VLI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heetViews>
  <sheetFormatPr defaultColWidth="14.42578125" defaultRowHeight="15" customHeight="1"/>
  <cols>
    <col min="1" max="1" width="9.140625" customWidth="1"/>
    <col min="2" max="2" width="32.140625" customWidth="1"/>
    <col min="3" max="3" width="15.28515625" customWidth="1"/>
    <col min="4" max="4" width="115.28515625" customWidth="1"/>
    <col min="5" max="5" width="9.140625" customWidth="1"/>
    <col min="6" max="6" width="9.140625" hidden="1" customWidth="1"/>
    <col min="7" max="26" width="8.7109375" customWidth="1"/>
  </cols>
  <sheetData>
    <row r="1" spans="1:26" ht="15" customHeight="1">
      <c r="B1" s="1"/>
      <c r="C1" s="2"/>
      <c r="D1" s="2"/>
    </row>
    <row r="2" spans="1:26" ht="15" customHeight="1">
      <c r="B2" s="1"/>
      <c r="C2" s="2"/>
      <c r="D2" s="2"/>
    </row>
    <row r="3" spans="1:26" ht="26.25">
      <c r="B3" s="1"/>
      <c r="C3" s="3" t="s">
        <v>0</v>
      </c>
    </row>
    <row r="4" spans="1:26">
      <c r="B4" s="1"/>
    </row>
    <row r="5" spans="1:26">
      <c r="B5" s="1"/>
    </row>
    <row r="6" spans="1:26" ht="219" customHeight="1">
      <c r="B6" s="108" t="s">
        <v>1</v>
      </c>
      <c r="C6" s="109"/>
      <c r="D6" s="110"/>
    </row>
    <row r="7" spans="1:26">
      <c r="B7" s="1"/>
    </row>
    <row r="8" spans="1:26" ht="15.75">
      <c r="B8" s="4" t="s">
        <v>2</v>
      </c>
      <c r="C8" s="5"/>
      <c r="D8" s="5"/>
    </row>
    <row r="9" spans="1:26">
      <c r="B9" s="6" t="s">
        <v>3</v>
      </c>
      <c r="C9" s="7"/>
      <c r="D9" s="7"/>
    </row>
    <row r="10" spans="1:26">
      <c r="B10" s="8" t="s">
        <v>4</v>
      </c>
      <c r="C10" s="8" t="s">
        <v>5</v>
      </c>
      <c r="D10" s="8" t="s">
        <v>6</v>
      </c>
    </row>
    <row r="11" spans="1:26" ht="36" customHeight="1">
      <c r="B11" s="9" t="s">
        <v>7</v>
      </c>
      <c r="C11" s="9" t="s">
        <v>8</v>
      </c>
      <c r="D11" s="10" t="s">
        <v>9</v>
      </c>
    </row>
    <row r="12" spans="1:26" ht="47.25" customHeight="1">
      <c r="B12" s="11" t="s">
        <v>10</v>
      </c>
      <c r="C12" s="12" t="s">
        <v>11</v>
      </c>
      <c r="D12" s="10" t="s">
        <v>12</v>
      </c>
    </row>
    <row r="13" spans="1:26" ht="256.5" customHeight="1">
      <c r="B13" s="11" t="s">
        <v>13</v>
      </c>
      <c r="C13" s="12" t="s">
        <v>11</v>
      </c>
      <c r="D13" s="10" t="s">
        <v>14</v>
      </c>
    </row>
    <row r="14" spans="1:26" ht="47.25" customHeight="1">
      <c r="B14" s="9" t="s">
        <v>15</v>
      </c>
      <c r="C14" s="9" t="s">
        <v>8</v>
      </c>
      <c r="D14" s="10" t="s">
        <v>16</v>
      </c>
      <c r="E14" s="13"/>
    </row>
    <row r="15" spans="1:26">
      <c r="B15" s="13"/>
      <c r="C15" s="14"/>
      <c r="D15" s="13"/>
    </row>
    <row r="16" spans="1:26" ht="15.75">
      <c r="A16" s="15"/>
      <c r="B16" s="16" t="s">
        <v>17</v>
      </c>
      <c r="C16" s="17"/>
      <c r="D16" s="17"/>
      <c r="E16" s="15"/>
      <c r="F16" s="15"/>
      <c r="G16" s="15"/>
      <c r="H16" s="15"/>
      <c r="I16" s="15"/>
      <c r="J16" s="15"/>
      <c r="K16" s="15"/>
      <c r="L16" s="15"/>
      <c r="M16" s="15"/>
      <c r="N16" s="15"/>
      <c r="O16" s="15"/>
      <c r="P16" s="15"/>
      <c r="Q16" s="15"/>
      <c r="R16" s="15"/>
      <c r="S16" s="15"/>
      <c r="T16" s="15"/>
      <c r="U16" s="15"/>
      <c r="V16" s="15"/>
      <c r="W16" s="15"/>
      <c r="X16" s="15"/>
      <c r="Y16" s="15"/>
      <c r="Z16" s="15"/>
    </row>
    <row r="17" spans="1:4" ht="18.75" customHeight="1">
      <c r="B17" s="18" t="s">
        <v>18</v>
      </c>
      <c r="C17" s="19"/>
      <c r="D17" s="20" t="s">
        <v>19</v>
      </c>
    </row>
    <row r="18" spans="1:4" ht="51" customHeight="1">
      <c r="A18" s="15"/>
      <c r="B18" s="21" t="s">
        <v>20</v>
      </c>
      <c r="C18" s="22"/>
      <c r="D18" s="23" t="s">
        <v>21</v>
      </c>
    </row>
    <row r="19" spans="1:4" ht="75.75" customHeight="1">
      <c r="A19" s="24"/>
      <c r="B19" s="25" t="s">
        <v>22</v>
      </c>
      <c r="C19" s="26"/>
      <c r="D19" s="27" t="s">
        <v>23</v>
      </c>
    </row>
    <row r="21" spans="1:4" ht="60" customHeight="1">
      <c r="B21" s="108" t="s">
        <v>24</v>
      </c>
      <c r="C21" s="109"/>
      <c r="D21" s="110"/>
    </row>
    <row r="23" spans="1:4" ht="15.75" customHeight="1">
      <c r="B23" s="1" t="s">
        <v>25</v>
      </c>
    </row>
    <row r="24" spans="1:4" ht="15.75" customHeight="1"/>
    <row r="25" spans="1:4" ht="15.75" customHeight="1">
      <c r="B25" s="28" t="s">
        <v>26</v>
      </c>
    </row>
    <row r="26" spans="1:4" ht="15.75" customHeight="1">
      <c r="B26" s="28" t="s">
        <v>27</v>
      </c>
    </row>
    <row r="27" spans="1:4" ht="15.75" customHeight="1">
      <c r="B27" s="29" t="s">
        <v>28</v>
      </c>
    </row>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6:D6"/>
    <mergeCell ref="B21:D21"/>
  </mergeCells>
  <hyperlinks>
    <hyperlink ref="B23" location="'#1 - Sample and Action Tracker'!A1" display="Continue to [#1 - Sample and Action Tracker]" xr:uid="{00000000-0004-0000-0000-000000000000}"/>
  </hyperlinks>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93965"/>
  </sheetPr>
  <dimension ref="A1:Z997"/>
  <sheetViews>
    <sheetView showGridLines="0" workbookViewId="0"/>
  </sheetViews>
  <sheetFormatPr defaultColWidth="14.42578125" defaultRowHeight="15" customHeight="1"/>
  <cols>
    <col min="1" max="1" width="27" customWidth="1"/>
    <col min="2" max="2" width="26.42578125" customWidth="1"/>
    <col min="3" max="3" width="27.5703125" customWidth="1"/>
    <col min="4" max="4" width="28.7109375" customWidth="1"/>
    <col min="5" max="5" width="24.5703125" customWidth="1"/>
    <col min="6" max="7" width="15.85546875" customWidth="1"/>
    <col min="8" max="8" width="27.140625" customWidth="1"/>
    <col min="9" max="9" width="33.140625" customWidth="1"/>
    <col min="10" max="11" width="23.85546875" customWidth="1"/>
    <col min="12" max="12" width="27.140625" customWidth="1"/>
    <col min="13" max="13" width="20.5703125" customWidth="1"/>
    <col min="14" max="14" width="20.85546875" customWidth="1"/>
    <col min="15" max="15" width="29.28515625" customWidth="1"/>
    <col min="16" max="16" width="32.28515625" customWidth="1"/>
    <col min="17" max="17" width="41.28515625" customWidth="1"/>
    <col min="18" max="18" width="27.140625" customWidth="1"/>
    <col min="19" max="19" width="39.5703125" customWidth="1"/>
    <col min="20" max="22" width="27.140625" customWidth="1"/>
    <col min="23" max="23" width="43.140625" customWidth="1"/>
    <col min="24" max="26" width="8.7109375" customWidth="1"/>
  </cols>
  <sheetData>
    <row r="1" spans="1:26" ht="18.75">
      <c r="A1" s="30"/>
      <c r="B1" s="30"/>
      <c r="C1" s="30"/>
      <c r="D1" s="30"/>
      <c r="F1" s="31"/>
      <c r="G1" s="31"/>
      <c r="H1" s="31"/>
      <c r="I1" s="31"/>
      <c r="J1" s="31"/>
      <c r="K1" s="31"/>
    </row>
    <row r="2" spans="1:26">
      <c r="A2" s="1" t="s">
        <v>29</v>
      </c>
      <c r="D2" s="1" t="s">
        <v>30</v>
      </c>
      <c r="F2" s="32" t="s">
        <v>31</v>
      </c>
      <c r="G2" s="31"/>
      <c r="H2" s="31"/>
      <c r="I2" s="31"/>
      <c r="J2" s="31"/>
      <c r="K2" s="31"/>
    </row>
    <row r="3" spans="1:26">
      <c r="A3" s="15"/>
      <c r="D3" s="1"/>
      <c r="F3" s="31"/>
      <c r="G3" s="31"/>
      <c r="H3" s="31"/>
      <c r="I3" s="31"/>
      <c r="J3" s="31"/>
      <c r="K3" s="31"/>
    </row>
    <row r="4" spans="1:26">
      <c r="A4" s="33" t="s">
        <v>32</v>
      </c>
      <c r="B4" s="15"/>
      <c r="D4" s="1"/>
      <c r="F4" s="31"/>
      <c r="G4" s="31"/>
      <c r="H4" s="31"/>
      <c r="I4" s="31"/>
      <c r="J4" s="31"/>
      <c r="K4" s="31"/>
    </row>
    <row r="5" spans="1:26">
      <c r="A5" s="34" t="s">
        <v>33</v>
      </c>
      <c r="B5" s="35"/>
      <c r="C5" s="36"/>
      <c r="D5" s="37"/>
      <c r="E5" s="15"/>
      <c r="F5" s="31"/>
      <c r="G5" s="31"/>
      <c r="H5" s="31"/>
      <c r="I5" s="31"/>
      <c r="J5" s="31"/>
      <c r="K5" s="31"/>
    </row>
    <row r="6" spans="1:26" ht="15" customHeight="1">
      <c r="A6" s="38" t="s">
        <v>34</v>
      </c>
      <c r="B6" s="39"/>
      <c r="C6" s="40"/>
      <c r="D6" s="41"/>
      <c r="E6" s="42"/>
      <c r="F6" s="31"/>
      <c r="G6" s="31"/>
      <c r="H6" s="31"/>
      <c r="I6" s="31"/>
      <c r="J6" s="31"/>
      <c r="K6" s="31"/>
      <c r="L6" s="43"/>
      <c r="P6" s="44"/>
      <c r="R6" s="43"/>
      <c r="W6" s="43"/>
    </row>
    <row r="7" spans="1:26" ht="19.5">
      <c r="A7" s="45"/>
      <c r="B7" s="46"/>
      <c r="C7" s="46"/>
      <c r="D7" s="46"/>
      <c r="E7" s="46"/>
      <c r="F7" s="46"/>
      <c r="G7" s="46"/>
      <c r="H7" s="46"/>
      <c r="I7" s="46" t="s">
        <v>35</v>
      </c>
      <c r="J7" s="46"/>
      <c r="K7" s="46"/>
      <c r="L7" s="46"/>
      <c r="M7" s="46"/>
      <c r="N7" s="46"/>
      <c r="O7" s="46"/>
      <c r="P7" s="47"/>
      <c r="Q7" s="48"/>
      <c r="R7" s="48"/>
      <c r="S7" s="48" t="s">
        <v>36</v>
      </c>
      <c r="T7" s="48"/>
      <c r="U7" s="48"/>
      <c r="V7" s="48"/>
      <c r="W7" s="49"/>
    </row>
    <row r="8" spans="1:26" ht="69" customHeight="1">
      <c r="A8" s="50" t="s">
        <v>37</v>
      </c>
      <c r="B8" s="50" t="s">
        <v>38</v>
      </c>
      <c r="C8" s="50" t="s">
        <v>39</v>
      </c>
      <c r="D8" s="50" t="s">
        <v>40</v>
      </c>
      <c r="E8" s="51" t="s">
        <v>41</v>
      </c>
      <c r="F8" s="51" t="s">
        <v>42</v>
      </c>
      <c r="G8" s="51" t="s">
        <v>43</v>
      </c>
      <c r="H8" s="50" t="s">
        <v>44</v>
      </c>
      <c r="I8" s="51" t="s">
        <v>45</v>
      </c>
      <c r="J8" s="9" t="s">
        <v>46</v>
      </c>
      <c r="K8" s="9" t="s">
        <v>47</v>
      </c>
      <c r="L8" s="9" t="s">
        <v>48</v>
      </c>
      <c r="M8" s="50" t="s">
        <v>49</v>
      </c>
      <c r="N8" s="52" t="s">
        <v>50</v>
      </c>
      <c r="O8" s="50" t="s">
        <v>51</v>
      </c>
      <c r="P8" s="50" t="s">
        <v>52</v>
      </c>
      <c r="Q8" s="53" t="s">
        <v>53</v>
      </c>
      <c r="R8" s="53" t="s">
        <v>54</v>
      </c>
      <c r="S8" s="53" t="s">
        <v>55</v>
      </c>
      <c r="T8" s="53" t="s">
        <v>56</v>
      </c>
      <c r="U8" s="53" t="s">
        <v>57</v>
      </c>
      <c r="V8" s="54" t="s">
        <v>58</v>
      </c>
      <c r="W8" s="49" t="s">
        <v>59</v>
      </c>
      <c r="X8" s="55"/>
      <c r="Y8" s="55"/>
      <c r="Z8" s="55"/>
    </row>
    <row r="9" spans="1:26" ht="89.25">
      <c r="A9" s="56" t="s">
        <v>60</v>
      </c>
      <c r="B9" s="56" t="s">
        <v>61</v>
      </c>
      <c r="C9" s="56" t="s">
        <v>62</v>
      </c>
      <c r="D9" s="56" t="s">
        <v>63</v>
      </c>
      <c r="E9" s="56" t="s">
        <v>64</v>
      </c>
      <c r="F9" s="56" t="s">
        <v>65</v>
      </c>
      <c r="G9" s="56" t="s">
        <v>66</v>
      </c>
      <c r="H9" s="56" t="s">
        <v>67</v>
      </c>
      <c r="I9" s="56" t="s">
        <v>68</v>
      </c>
      <c r="J9" s="56" t="s">
        <v>69</v>
      </c>
      <c r="K9" s="56" t="s">
        <v>70</v>
      </c>
      <c r="L9" s="56" t="s">
        <v>71</v>
      </c>
      <c r="M9" s="56" t="s">
        <v>72</v>
      </c>
      <c r="N9" s="56" t="s">
        <v>73</v>
      </c>
      <c r="O9" s="56" t="s">
        <v>74</v>
      </c>
      <c r="P9" s="56" t="s">
        <v>75</v>
      </c>
      <c r="Q9" s="56" t="s">
        <v>76</v>
      </c>
      <c r="R9" s="56" t="s">
        <v>77</v>
      </c>
      <c r="S9" s="56" t="s">
        <v>78</v>
      </c>
      <c r="T9" s="56" t="s">
        <v>79</v>
      </c>
      <c r="U9" s="56" t="s">
        <v>80</v>
      </c>
      <c r="V9" s="56" t="s">
        <v>81</v>
      </c>
      <c r="W9" s="56" t="s">
        <v>82</v>
      </c>
      <c r="X9" s="55"/>
      <c r="Y9" s="55"/>
      <c r="Z9" s="55"/>
    </row>
    <row r="10" spans="1:26">
      <c r="A10" s="57" t="s">
        <v>83</v>
      </c>
      <c r="B10" s="57" t="s">
        <v>84</v>
      </c>
      <c r="C10" s="57" t="s">
        <v>85</v>
      </c>
      <c r="D10" s="57" t="s">
        <v>86</v>
      </c>
      <c r="E10" s="57" t="s">
        <v>87</v>
      </c>
      <c r="F10" s="58">
        <v>45317</v>
      </c>
      <c r="G10" s="59">
        <v>0.23680555555555555</v>
      </c>
      <c r="H10" s="57" t="s">
        <v>88</v>
      </c>
      <c r="I10" s="57" t="s">
        <v>86</v>
      </c>
      <c r="J10" s="57" t="s">
        <v>89</v>
      </c>
      <c r="K10" s="57" t="s">
        <v>90</v>
      </c>
      <c r="L10" s="57" t="s">
        <v>91</v>
      </c>
      <c r="M10" s="57" t="s">
        <v>92</v>
      </c>
      <c r="N10" s="60" t="str">
        <f>IF($L10='HIDE DROP DOWNS'!$E$2,'HIDE DROP DOWNS'!$E$2,IF($L10='HIDE DROP DOWNS'!$E$3,'HIDE DROP DOWNS'!$E$3,IF($L10='HIDE DROP DOWNS'!$E$4,'HIDE DROP DOWNS'!$E$4,_xludf.IFNA($L10*VLOOKUP($M10,'HIDE DROP DOWNS'!$O$2:$P$3,2,FALSE),""))))</f>
        <v>Below Reporting Limit</v>
      </c>
      <c r="O10" s="57" t="s">
        <v>93</v>
      </c>
      <c r="P10" s="57" t="s">
        <v>94</v>
      </c>
      <c r="Q10" s="57" t="s">
        <v>95</v>
      </c>
      <c r="R10" s="57" t="s">
        <v>90</v>
      </c>
      <c r="S10" s="57" t="s">
        <v>95</v>
      </c>
      <c r="T10" s="57" t="s">
        <v>90</v>
      </c>
      <c r="U10" s="57" t="s">
        <v>95</v>
      </c>
      <c r="V10" s="57" t="s">
        <v>90</v>
      </c>
      <c r="W10" s="36"/>
    </row>
    <row r="11" spans="1:26">
      <c r="A11" s="57" t="s">
        <v>83</v>
      </c>
      <c r="B11" s="57" t="s">
        <v>84</v>
      </c>
      <c r="C11" s="57" t="s">
        <v>85</v>
      </c>
      <c r="D11" s="57" t="s">
        <v>96</v>
      </c>
      <c r="E11" s="57" t="s">
        <v>97</v>
      </c>
      <c r="F11" s="58">
        <v>45317</v>
      </c>
      <c r="G11" s="59">
        <v>0.23680555555555555</v>
      </c>
      <c r="H11" s="57" t="s">
        <v>98</v>
      </c>
      <c r="I11" s="57" t="s">
        <v>96</v>
      </c>
      <c r="J11" s="57" t="s">
        <v>89</v>
      </c>
      <c r="K11" s="57" t="s">
        <v>90</v>
      </c>
      <c r="L11" s="57" t="s">
        <v>91</v>
      </c>
      <c r="M11" s="57" t="s">
        <v>92</v>
      </c>
      <c r="N11" s="60" t="str">
        <f>IF($L11='HIDE DROP DOWNS'!$E$2,'HIDE DROP DOWNS'!$E$2,IF($L11='HIDE DROP DOWNS'!$E$3,'HIDE DROP DOWNS'!$E$3,IF($L11='HIDE DROP DOWNS'!$E$4,'HIDE DROP DOWNS'!$E$4,_xludf.IFNA($L11*VLOOKUP($M11,'HIDE DROP DOWNS'!$O$2:$P$3,2,FALSE),""))))</f>
        <v>Below Reporting Limit</v>
      </c>
      <c r="O11" s="57" t="s">
        <v>93</v>
      </c>
      <c r="P11" s="57" t="s">
        <v>94</v>
      </c>
      <c r="Q11" s="57" t="s">
        <v>95</v>
      </c>
      <c r="R11" s="57" t="s">
        <v>90</v>
      </c>
      <c r="S11" s="57" t="s">
        <v>95</v>
      </c>
      <c r="T11" s="57" t="s">
        <v>90</v>
      </c>
      <c r="U11" s="57" t="s">
        <v>95</v>
      </c>
      <c r="V11" s="57" t="s">
        <v>90</v>
      </c>
      <c r="W11" s="36"/>
    </row>
    <row r="12" spans="1:26">
      <c r="A12" s="57" t="s">
        <v>83</v>
      </c>
      <c r="B12" s="57" t="s">
        <v>84</v>
      </c>
      <c r="C12" s="57" t="s">
        <v>85</v>
      </c>
      <c r="D12" s="57" t="s">
        <v>99</v>
      </c>
      <c r="E12" s="57" t="s">
        <v>87</v>
      </c>
      <c r="F12" s="58">
        <v>45317</v>
      </c>
      <c r="G12" s="59">
        <v>0.23749999999999999</v>
      </c>
      <c r="H12" s="57" t="s">
        <v>88</v>
      </c>
      <c r="I12" s="57" t="s">
        <v>99</v>
      </c>
      <c r="J12" s="57" t="s">
        <v>89</v>
      </c>
      <c r="K12" s="57" t="s">
        <v>90</v>
      </c>
      <c r="L12" s="57" t="s">
        <v>91</v>
      </c>
      <c r="M12" s="57" t="s">
        <v>92</v>
      </c>
      <c r="N12" s="60" t="str">
        <f>IF($L12='HIDE DROP DOWNS'!$E$2,'HIDE DROP DOWNS'!$E$2,IF($L12='HIDE DROP DOWNS'!$E$3,'HIDE DROP DOWNS'!$E$3,IF($L12='HIDE DROP DOWNS'!$E$4,'HIDE DROP DOWNS'!$E$4,_xludf.IFNA($L12*VLOOKUP($M12,'HIDE DROP DOWNS'!$O$2:$P$3,2,FALSE),""))))</f>
        <v>Below Reporting Limit</v>
      </c>
      <c r="O12" s="57" t="s">
        <v>93</v>
      </c>
      <c r="P12" s="57" t="s">
        <v>94</v>
      </c>
      <c r="Q12" s="57" t="s">
        <v>95</v>
      </c>
      <c r="R12" s="57" t="s">
        <v>90</v>
      </c>
      <c r="S12" s="57" t="s">
        <v>95</v>
      </c>
      <c r="T12" s="57" t="s">
        <v>90</v>
      </c>
      <c r="U12" s="57" t="s">
        <v>95</v>
      </c>
      <c r="V12" s="57" t="s">
        <v>90</v>
      </c>
      <c r="W12" s="36"/>
    </row>
    <row r="13" spans="1:26">
      <c r="A13" s="57" t="s">
        <v>83</v>
      </c>
      <c r="B13" s="57" t="s">
        <v>84</v>
      </c>
      <c r="C13" s="57" t="s">
        <v>85</v>
      </c>
      <c r="D13" s="57" t="s">
        <v>100</v>
      </c>
      <c r="E13" s="57" t="s">
        <v>97</v>
      </c>
      <c r="F13" s="58">
        <v>45317</v>
      </c>
      <c r="G13" s="59">
        <v>0.23749999999999999</v>
      </c>
      <c r="H13" s="57" t="s">
        <v>98</v>
      </c>
      <c r="I13" s="57" t="s">
        <v>100</v>
      </c>
      <c r="J13" s="57" t="s">
        <v>89</v>
      </c>
      <c r="K13" s="57" t="s">
        <v>90</v>
      </c>
      <c r="L13" s="57" t="s">
        <v>91</v>
      </c>
      <c r="M13" s="57" t="s">
        <v>92</v>
      </c>
      <c r="N13" s="60" t="str">
        <f>IF($L13='HIDE DROP DOWNS'!$E$2,'HIDE DROP DOWNS'!$E$2,IF($L13='HIDE DROP DOWNS'!$E$3,'HIDE DROP DOWNS'!$E$3,IF($L13='HIDE DROP DOWNS'!$E$4,'HIDE DROP DOWNS'!$E$4,_xludf.IFNA($L13*VLOOKUP($M13,'HIDE DROP DOWNS'!$O$2:$P$3,2,FALSE),""))))</f>
        <v>Below Reporting Limit</v>
      </c>
      <c r="O13" s="57" t="s">
        <v>93</v>
      </c>
      <c r="P13" s="57" t="s">
        <v>94</v>
      </c>
      <c r="Q13" s="57" t="s">
        <v>95</v>
      </c>
      <c r="R13" s="57" t="s">
        <v>90</v>
      </c>
      <c r="S13" s="57" t="s">
        <v>95</v>
      </c>
      <c r="T13" s="57" t="s">
        <v>90</v>
      </c>
      <c r="U13" s="57" t="s">
        <v>95</v>
      </c>
      <c r="V13" s="57" t="s">
        <v>90</v>
      </c>
      <c r="W13" s="36"/>
    </row>
    <row r="14" spans="1:26">
      <c r="A14" s="57" t="s">
        <v>83</v>
      </c>
      <c r="B14" s="57" t="s">
        <v>101</v>
      </c>
      <c r="C14" s="57" t="s">
        <v>85</v>
      </c>
      <c r="D14" s="57" t="s">
        <v>102</v>
      </c>
      <c r="E14" s="57" t="s">
        <v>87</v>
      </c>
      <c r="F14" s="58">
        <v>45317</v>
      </c>
      <c r="G14" s="59">
        <v>0.23333333333333334</v>
      </c>
      <c r="H14" s="57" t="s">
        <v>88</v>
      </c>
      <c r="I14" s="57" t="s">
        <v>102</v>
      </c>
      <c r="J14" s="57" t="s">
        <v>89</v>
      </c>
      <c r="K14" s="57" t="s">
        <v>90</v>
      </c>
      <c r="L14" s="57" t="s">
        <v>91</v>
      </c>
      <c r="M14" s="57" t="s">
        <v>92</v>
      </c>
      <c r="N14" s="60" t="str">
        <f>IF($L14='HIDE DROP DOWNS'!$E$2,'HIDE DROP DOWNS'!$E$2,IF($L14='HIDE DROP DOWNS'!$E$3,'HIDE DROP DOWNS'!$E$3,IF($L14='HIDE DROP DOWNS'!$E$4,'HIDE DROP DOWNS'!$E$4,_xludf.IFNA($L14*VLOOKUP($M14,'HIDE DROP DOWNS'!$O$2:$P$3,2,FALSE),""))))</f>
        <v>Below Reporting Limit</v>
      </c>
      <c r="O14" s="57" t="s">
        <v>93</v>
      </c>
      <c r="P14" s="57" t="s">
        <v>94</v>
      </c>
      <c r="Q14" s="57" t="s">
        <v>95</v>
      </c>
      <c r="R14" s="57" t="s">
        <v>90</v>
      </c>
      <c r="S14" s="57" t="s">
        <v>95</v>
      </c>
      <c r="T14" s="57" t="s">
        <v>90</v>
      </c>
      <c r="U14" s="57" t="s">
        <v>95</v>
      </c>
      <c r="V14" s="57" t="s">
        <v>90</v>
      </c>
      <c r="W14" s="36"/>
    </row>
    <row r="15" spans="1:26">
      <c r="A15" s="57" t="s">
        <v>83</v>
      </c>
      <c r="B15" s="57" t="s">
        <v>101</v>
      </c>
      <c r="C15" s="57" t="s">
        <v>85</v>
      </c>
      <c r="D15" s="57" t="s">
        <v>103</v>
      </c>
      <c r="E15" s="57" t="s">
        <v>97</v>
      </c>
      <c r="F15" s="58">
        <v>45317</v>
      </c>
      <c r="G15" s="59">
        <v>0.23333333333333334</v>
      </c>
      <c r="H15" s="57" t="s">
        <v>98</v>
      </c>
      <c r="I15" s="57" t="s">
        <v>103</v>
      </c>
      <c r="J15" s="57" t="s">
        <v>89</v>
      </c>
      <c r="K15" s="57" t="s">
        <v>90</v>
      </c>
      <c r="L15" s="57" t="s">
        <v>91</v>
      </c>
      <c r="M15" s="57" t="s">
        <v>92</v>
      </c>
      <c r="N15" s="60" t="str">
        <f>IF($L15='HIDE DROP DOWNS'!$E$2,'HIDE DROP DOWNS'!$E$2,IF($L15='HIDE DROP DOWNS'!$E$3,'HIDE DROP DOWNS'!$E$3,IF($L15='HIDE DROP DOWNS'!$E$4,'HIDE DROP DOWNS'!$E$4,_xludf.IFNA($L15*VLOOKUP($M15,'HIDE DROP DOWNS'!$O$2:$P$3,2,FALSE),""))))</f>
        <v>Below Reporting Limit</v>
      </c>
      <c r="O15" s="57" t="s">
        <v>93</v>
      </c>
      <c r="P15" s="57" t="s">
        <v>94</v>
      </c>
      <c r="Q15" s="57" t="s">
        <v>95</v>
      </c>
      <c r="R15" s="57" t="s">
        <v>90</v>
      </c>
      <c r="S15" s="57" t="s">
        <v>95</v>
      </c>
      <c r="T15" s="57" t="s">
        <v>90</v>
      </c>
      <c r="U15" s="57" t="s">
        <v>95</v>
      </c>
      <c r="V15" s="57" t="s">
        <v>90</v>
      </c>
      <c r="W15" s="36"/>
    </row>
    <row r="16" spans="1:26">
      <c r="A16" s="57" t="s">
        <v>83</v>
      </c>
      <c r="B16" s="57" t="s">
        <v>101</v>
      </c>
      <c r="C16" s="57" t="s">
        <v>85</v>
      </c>
      <c r="D16" s="57" t="s">
        <v>104</v>
      </c>
      <c r="E16" s="57" t="s">
        <v>87</v>
      </c>
      <c r="F16" s="58">
        <v>45317</v>
      </c>
      <c r="G16" s="59">
        <v>0.23333333333333334</v>
      </c>
      <c r="H16" s="57" t="s">
        <v>88</v>
      </c>
      <c r="I16" s="57" t="s">
        <v>104</v>
      </c>
      <c r="J16" s="57" t="s">
        <v>89</v>
      </c>
      <c r="K16" s="57" t="s">
        <v>90</v>
      </c>
      <c r="L16" s="57" t="s">
        <v>91</v>
      </c>
      <c r="M16" s="57" t="s">
        <v>92</v>
      </c>
      <c r="N16" s="60" t="str">
        <f>IF($L16='HIDE DROP DOWNS'!$E$2,'HIDE DROP DOWNS'!$E$2,IF($L16='HIDE DROP DOWNS'!$E$3,'HIDE DROP DOWNS'!$E$3,IF($L16='HIDE DROP DOWNS'!$E$4,'HIDE DROP DOWNS'!$E$4,_xludf.IFNA($L16*VLOOKUP($M16,'HIDE DROP DOWNS'!$O$2:$P$3,2,FALSE),""))))</f>
        <v>Below Reporting Limit</v>
      </c>
      <c r="O16" s="57" t="s">
        <v>93</v>
      </c>
      <c r="P16" s="57" t="s">
        <v>94</v>
      </c>
      <c r="Q16" s="57" t="s">
        <v>95</v>
      </c>
      <c r="R16" s="57" t="s">
        <v>90</v>
      </c>
      <c r="S16" s="57" t="s">
        <v>95</v>
      </c>
      <c r="T16" s="57" t="s">
        <v>90</v>
      </c>
      <c r="U16" s="57" t="s">
        <v>95</v>
      </c>
      <c r="V16" s="57" t="s">
        <v>90</v>
      </c>
      <c r="W16" s="61"/>
    </row>
    <row r="17" spans="1:23">
      <c r="A17" s="57" t="s">
        <v>83</v>
      </c>
      <c r="B17" s="57" t="s">
        <v>101</v>
      </c>
      <c r="C17" s="57" t="s">
        <v>85</v>
      </c>
      <c r="D17" s="57" t="s">
        <v>105</v>
      </c>
      <c r="E17" s="57" t="s">
        <v>97</v>
      </c>
      <c r="F17" s="58">
        <v>45317</v>
      </c>
      <c r="G17" s="59">
        <v>0.23333333333333334</v>
      </c>
      <c r="H17" s="57" t="s">
        <v>98</v>
      </c>
      <c r="I17" s="57" t="s">
        <v>105</v>
      </c>
      <c r="J17" s="57" t="s">
        <v>89</v>
      </c>
      <c r="K17" s="57" t="s">
        <v>90</v>
      </c>
      <c r="L17" s="57" t="s">
        <v>91</v>
      </c>
      <c r="M17" s="57" t="s">
        <v>92</v>
      </c>
      <c r="N17" s="60" t="str">
        <f>IF($L17='HIDE DROP DOWNS'!$E$2,'HIDE DROP DOWNS'!$E$2,IF($L17='HIDE DROP DOWNS'!$E$3,'HIDE DROP DOWNS'!$E$3,IF($L17='HIDE DROP DOWNS'!$E$4,'HIDE DROP DOWNS'!$E$4,_xludf.IFNA($L17*VLOOKUP($M17,'HIDE DROP DOWNS'!$O$2:$P$3,2,FALSE),""))))</f>
        <v>Below Reporting Limit</v>
      </c>
      <c r="O17" s="57" t="s">
        <v>93</v>
      </c>
      <c r="P17" s="57" t="s">
        <v>94</v>
      </c>
      <c r="Q17" s="57" t="s">
        <v>95</v>
      </c>
      <c r="R17" s="57" t="s">
        <v>90</v>
      </c>
      <c r="S17" s="57" t="s">
        <v>95</v>
      </c>
      <c r="T17" s="57" t="s">
        <v>90</v>
      </c>
      <c r="U17" s="57" t="s">
        <v>95</v>
      </c>
      <c r="V17" s="57" t="s">
        <v>90</v>
      </c>
      <c r="W17" s="36"/>
    </row>
    <row r="18" spans="1:23">
      <c r="A18" s="57" t="s">
        <v>83</v>
      </c>
      <c r="B18" s="57" t="s">
        <v>101</v>
      </c>
      <c r="C18" s="57" t="s">
        <v>85</v>
      </c>
      <c r="D18" s="57" t="s">
        <v>106</v>
      </c>
      <c r="E18" s="57" t="s">
        <v>87</v>
      </c>
      <c r="F18" s="58">
        <v>45317</v>
      </c>
      <c r="G18" s="59">
        <v>0.23402777777777778</v>
      </c>
      <c r="H18" s="57" t="s">
        <v>88</v>
      </c>
      <c r="I18" s="57" t="s">
        <v>106</v>
      </c>
      <c r="J18" s="57" t="s">
        <v>89</v>
      </c>
      <c r="K18" s="57" t="s">
        <v>90</v>
      </c>
      <c r="L18" s="57" t="s">
        <v>91</v>
      </c>
      <c r="M18" s="57" t="s">
        <v>92</v>
      </c>
      <c r="N18" s="60" t="str">
        <f>IF($L18='HIDE DROP DOWNS'!$E$2,'HIDE DROP DOWNS'!$E$2,IF($L18='HIDE DROP DOWNS'!$E$3,'HIDE DROP DOWNS'!$E$3,IF($L18='HIDE DROP DOWNS'!$E$4,'HIDE DROP DOWNS'!$E$4,_xludf.IFNA($L18*VLOOKUP($M18,'HIDE DROP DOWNS'!$O$2:$P$3,2,FALSE),""))))</f>
        <v>Below Reporting Limit</v>
      </c>
      <c r="O18" s="57" t="s">
        <v>93</v>
      </c>
      <c r="P18" s="57" t="s">
        <v>94</v>
      </c>
      <c r="Q18" s="57" t="s">
        <v>95</v>
      </c>
      <c r="R18" s="57" t="s">
        <v>90</v>
      </c>
      <c r="S18" s="57" t="s">
        <v>95</v>
      </c>
      <c r="T18" s="57" t="s">
        <v>90</v>
      </c>
      <c r="U18" s="57" t="s">
        <v>95</v>
      </c>
      <c r="V18" s="57" t="s">
        <v>90</v>
      </c>
      <c r="W18" s="36"/>
    </row>
    <row r="19" spans="1:23">
      <c r="A19" s="57" t="s">
        <v>83</v>
      </c>
      <c r="B19" s="57" t="s">
        <v>101</v>
      </c>
      <c r="C19" s="57" t="s">
        <v>85</v>
      </c>
      <c r="D19" s="57" t="s">
        <v>107</v>
      </c>
      <c r="E19" s="57" t="s">
        <v>97</v>
      </c>
      <c r="F19" s="58">
        <v>45317</v>
      </c>
      <c r="G19" s="59">
        <v>0.23402777777777778</v>
      </c>
      <c r="H19" s="57" t="s">
        <v>98</v>
      </c>
      <c r="I19" s="57" t="s">
        <v>107</v>
      </c>
      <c r="J19" s="57" t="s">
        <v>89</v>
      </c>
      <c r="K19" s="57" t="s">
        <v>90</v>
      </c>
      <c r="L19" s="57" t="s">
        <v>91</v>
      </c>
      <c r="M19" s="57" t="s">
        <v>92</v>
      </c>
      <c r="N19" s="60" t="str">
        <f>IF($L19='HIDE DROP DOWNS'!$E$2,'HIDE DROP DOWNS'!$E$2,IF($L19='HIDE DROP DOWNS'!$E$3,'HIDE DROP DOWNS'!$E$3,IF($L19='HIDE DROP DOWNS'!$E$4,'HIDE DROP DOWNS'!$E$4,_xludf.IFNA($L19*VLOOKUP($M19,'HIDE DROP DOWNS'!$O$2:$P$3,2,FALSE),""))))</f>
        <v>Below Reporting Limit</v>
      </c>
      <c r="O19" s="57" t="s">
        <v>93</v>
      </c>
      <c r="P19" s="57" t="s">
        <v>94</v>
      </c>
      <c r="Q19" s="57" t="s">
        <v>95</v>
      </c>
      <c r="R19" s="57" t="s">
        <v>90</v>
      </c>
      <c r="S19" s="57" t="s">
        <v>95</v>
      </c>
      <c r="T19" s="57" t="s">
        <v>90</v>
      </c>
      <c r="U19" s="57" t="s">
        <v>95</v>
      </c>
      <c r="V19" s="57" t="s">
        <v>90</v>
      </c>
      <c r="W19" s="36"/>
    </row>
    <row r="20" spans="1:23">
      <c r="A20" s="57" t="s">
        <v>83</v>
      </c>
      <c r="B20" s="57" t="s">
        <v>101</v>
      </c>
      <c r="C20" s="57" t="s">
        <v>85</v>
      </c>
      <c r="D20" s="57" t="s">
        <v>108</v>
      </c>
      <c r="E20" s="57" t="s">
        <v>87</v>
      </c>
      <c r="F20" s="58">
        <v>45317</v>
      </c>
      <c r="G20" s="59">
        <v>0.23402777777777778</v>
      </c>
      <c r="H20" s="57" t="s">
        <v>88</v>
      </c>
      <c r="I20" s="57" t="s">
        <v>108</v>
      </c>
      <c r="J20" s="57" t="s">
        <v>89</v>
      </c>
      <c r="K20" s="57" t="s">
        <v>90</v>
      </c>
      <c r="L20" s="57" t="s">
        <v>91</v>
      </c>
      <c r="M20" s="57" t="s">
        <v>92</v>
      </c>
      <c r="N20" s="60" t="str">
        <f>IF($L20='HIDE DROP DOWNS'!$E$2,'HIDE DROP DOWNS'!$E$2,IF($L20='HIDE DROP DOWNS'!$E$3,'HIDE DROP DOWNS'!$E$3,IF($L20='HIDE DROP DOWNS'!$E$4,'HIDE DROP DOWNS'!$E$4,_xludf.IFNA($L20*VLOOKUP($M20,'HIDE DROP DOWNS'!$O$2:$P$3,2,FALSE),""))))</f>
        <v>Below Reporting Limit</v>
      </c>
      <c r="O20" s="57" t="s">
        <v>93</v>
      </c>
      <c r="P20" s="57" t="s">
        <v>94</v>
      </c>
      <c r="Q20" s="57" t="s">
        <v>95</v>
      </c>
      <c r="R20" s="57" t="s">
        <v>90</v>
      </c>
      <c r="S20" s="57" t="s">
        <v>95</v>
      </c>
      <c r="T20" s="57" t="s">
        <v>90</v>
      </c>
      <c r="U20" s="57" t="s">
        <v>95</v>
      </c>
      <c r="V20" s="57" t="s">
        <v>90</v>
      </c>
      <c r="W20" s="36"/>
    </row>
    <row r="21" spans="1:23" ht="15.75" customHeight="1">
      <c r="A21" s="57" t="s">
        <v>83</v>
      </c>
      <c r="B21" s="57" t="s">
        <v>101</v>
      </c>
      <c r="C21" s="57" t="s">
        <v>85</v>
      </c>
      <c r="D21" s="57" t="s">
        <v>109</v>
      </c>
      <c r="E21" s="57" t="s">
        <v>97</v>
      </c>
      <c r="F21" s="58">
        <v>45317</v>
      </c>
      <c r="G21" s="59">
        <v>0.23402777777777778</v>
      </c>
      <c r="H21" s="57" t="s">
        <v>98</v>
      </c>
      <c r="I21" s="57" t="s">
        <v>109</v>
      </c>
      <c r="J21" s="57" t="s">
        <v>89</v>
      </c>
      <c r="K21" s="57" t="s">
        <v>90</v>
      </c>
      <c r="L21" s="57" t="s">
        <v>91</v>
      </c>
      <c r="M21" s="57" t="s">
        <v>92</v>
      </c>
      <c r="N21" s="60" t="str">
        <f>IF($L21='HIDE DROP DOWNS'!$E$2,'HIDE DROP DOWNS'!$E$2,IF($L21='HIDE DROP DOWNS'!$E$3,'HIDE DROP DOWNS'!$E$3,IF($L21='HIDE DROP DOWNS'!$E$4,'HIDE DROP DOWNS'!$E$4,_xludf.IFNA($L21*VLOOKUP($M21,'HIDE DROP DOWNS'!$O$2:$P$3,2,FALSE),""))))</f>
        <v>Below Reporting Limit</v>
      </c>
      <c r="O21" s="57" t="s">
        <v>93</v>
      </c>
      <c r="P21" s="57" t="s">
        <v>94</v>
      </c>
      <c r="Q21" s="57" t="s">
        <v>95</v>
      </c>
      <c r="R21" s="57" t="s">
        <v>90</v>
      </c>
      <c r="S21" s="57" t="s">
        <v>95</v>
      </c>
      <c r="T21" s="57" t="s">
        <v>90</v>
      </c>
      <c r="U21" s="57" t="s">
        <v>95</v>
      </c>
      <c r="V21" s="57" t="s">
        <v>90</v>
      </c>
      <c r="W21" s="36"/>
    </row>
    <row r="22" spans="1:23" ht="15.75" customHeight="1">
      <c r="A22" s="57" t="s">
        <v>83</v>
      </c>
      <c r="B22" s="57" t="s">
        <v>101</v>
      </c>
      <c r="C22" s="57" t="s">
        <v>85</v>
      </c>
      <c r="D22" s="57" t="s">
        <v>110</v>
      </c>
      <c r="E22" s="57" t="s">
        <v>87</v>
      </c>
      <c r="F22" s="58">
        <v>45317</v>
      </c>
      <c r="G22" s="59">
        <v>0.23125000000000001</v>
      </c>
      <c r="H22" s="57" t="s">
        <v>88</v>
      </c>
      <c r="I22" s="57" t="s">
        <v>110</v>
      </c>
      <c r="J22" s="57" t="s">
        <v>89</v>
      </c>
      <c r="K22" s="57" t="s">
        <v>90</v>
      </c>
      <c r="L22" s="57" t="s">
        <v>91</v>
      </c>
      <c r="M22" s="57" t="s">
        <v>92</v>
      </c>
      <c r="N22" s="60" t="str">
        <f>IF($L22='HIDE DROP DOWNS'!$E$2,'HIDE DROP DOWNS'!$E$2,IF($L22='HIDE DROP DOWNS'!$E$3,'HIDE DROP DOWNS'!$E$3,IF($L22='HIDE DROP DOWNS'!$E$4,'HIDE DROP DOWNS'!$E$4,_xludf.IFNA($L22*VLOOKUP($M22,'HIDE DROP DOWNS'!$O$2:$P$3,2,FALSE),""))))</f>
        <v>Below Reporting Limit</v>
      </c>
      <c r="O22" s="57" t="s">
        <v>93</v>
      </c>
      <c r="P22" s="57" t="s">
        <v>94</v>
      </c>
      <c r="Q22" s="57" t="s">
        <v>95</v>
      </c>
      <c r="R22" s="57" t="s">
        <v>90</v>
      </c>
      <c r="S22" s="57" t="s">
        <v>95</v>
      </c>
      <c r="T22" s="57" t="s">
        <v>90</v>
      </c>
      <c r="U22" s="57" t="s">
        <v>95</v>
      </c>
      <c r="V22" s="57" t="s">
        <v>90</v>
      </c>
      <c r="W22" s="36"/>
    </row>
    <row r="23" spans="1:23" ht="15.75" customHeight="1">
      <c r="A23" s="57" t="s">
        <v>83</v>
      </c>
      <c r="B23" s="57" t="s">
        <v>101</v>
      </c>
      <c r="C23" s="57" t="s">
        <v>85</v>
      </c>
      <c r="D23" s="57" t="s">
        <v>111</v>
      </c>
      <c r="E23" s="57" t="s">
        <v>97</v>
      </c>
      <c r="F23" s="58">
        <v>45317</v>
      </c>
      <c r="G23" s="59">
        <v>0.23125000000000001</v>
      </c>
      <c r="H23" s="57" t="s">
        <v>98</v>
      </c>
      <c r="I23" s="57" t="s">
        <v>111</v>
      </c>
      <c r="J23" s="57" t="s">
        <v>89</v>
      </c>
      <c r="K23" s="57" t="s">
        <v>90</v>
      </c>
      <c r="L23" s="57" t="s">
        <v>91</v>
      </c>
      <c r="M23" s="57" t="s">
        <v>92</v>
      </c>
      <c r="N23" s="60" t="str">
        <f>IF($L23='HIDE DROP DOWNS'!$E$2,'HIDE DROP DOWNS'!$E$2,IF($L23='HIDE DROP DOWNS'!$E$3,'HIDE DROP DOWNS'!$E$3,IF($L23='HIDE DROP DOWNS'!$E$4,'HIDE DROP DOWNS'!$E$4,_xludf.IFNA($L23*VLOOKUP($M23,'HIDE DROP DOWNS'!$O$2:$P$3,2,FALSE),""))))</f>
        <v>Below Reporting Limit</v>
      </c>
      <c r="O23" s="57" t="s">
        <v>93</v>
      </c>
      <c r="P23" s="57" t="s">
        <v>94</v>
      </c>
      <c r="Q23" s="57" t="s">
        <v>95</v>
      </c>
      <c r="R23" s="57" t="s">
        <v>90</v>
      </c>
      <c r="S23" s="57" t="s">
        <v>95</v>
      </c>
      <c r="T23" s="57" t="s">
        <v>90</v>
      </c>
      <c r="U23" s="57" t="s">
        <v>95</v>
      </c>
      <c r="V23" s="57" t="s">
        <v>90</v>
      </c>
      <c r="W23" s="36"/>
    </row>
    <row r="24" spans="1:23" ht="15.75" customHeight="1">
      <c r="A24" s="57" t="s">
        <v>83</v>
      </c>
      <c r="B24" s="57" t="s">
        <v>101</v>
      </c>
      <c r="C24" s="57" t="s">
        <v>85</v>
      </c>
      <c r="D24" s="57" t="s">
        <v>112</v>
      </c>
      <c r="E24" s="57" t="s">
        <v>87</v>
      </c>
      <c r="F24" s="58">
        <v>45317</v>
      </c>
      <c r="G24" s="59">
        <v>0.23125000000000001</v>
      </c>
      <c r="H24" s="57" t="s">
        <v>88</v>
      </c>
      <c r="I24" s="57" t="s">
        <v>112</v>
      </c>
      <c r="J24" s="57" t="s">
        <v>89</v>
      </c>
      <c r="K24" s="57" t="s">
        <v>90</v>
      </c>
      <c r="L24" s="57" t="s">
        <v>91</v>
      </c>
      <c r="M24" s="57" t="s">
        <v>92</v>
      </c>
      <c r="N24" s="60" t="str">
        <f>IF($L24='HIDE DROP DOWNS'!$E$2,'HIDE DROP DOWNS'!$E$2,IF($L24='HIDE DROP DOWNS'!$E$3,'HIDE DROP DOWNS'!$E$3,IF($L24='HIDE DROP DOWNS'!$E$4,'HIDE DROP DOWNS'!$E$4,_xludf.IFNA($L24*VLOOKUP($M24,'HIDE DROP DOWNS'!$O$2:$P$3,2,FALSE),""))))</f>
        <v>Below Reporting Limit</v>
      </c>
      <c r="O24" s="57" t="s">
        <v>93</v>
      </c>
      <c r="P24" s="57" t="s">
        <v>94</v>
      </c>
      <c r="Q24" s="57" t="s">
        <v>95</v>
      </c>
      <c r="R24" s="57" t="s">
        <v>90</v>
      </c>
      <c r="S24" s="57" t="s">
        <v>95</v>
      </c>
      <c r="T24" s="57" t="s">
        <v>90</v>
      </c>
      <c r="U24" s="57" t="s">
        <v>95</v>
      </c>
      <c r="V24" s="57" t="s">
        <v>90</v>
      </c>
      <c r="W24" s="36"/>
    </row>
    <row r="25" spans="1:23" ht="15.75" customHeight="1">
      <c r="A25" s="57" t="s">
        <v>83</v>
      </c>
      <c r="B25" s="57" t="s">
        <v>101</v>
      </c>
      <c r="C25" s="57" t="s">
        <v>85</v>
      </c>
      <c r="D25" s="57" t="s">
        <v>113</v>
      </c>
      <c r="E25" s="57" t="s">
        <v>97</v>
      </c>
      <c r="F25" s="58">
        <v>45317</v>
      </c>
      <c r="G25" s="59">
        <v>0.23125000000000001</v>
      </c>
      <c r="H25" s="57" t="s">
        <v>98</v>
      </c>
      <c r="I25" s="57" t="s">
        <v>113</v>
      </c>
      <c r="J25" s="57" t="s">
        <v>89</v>
      </c>
      <c r="K25" s="57" t="s">
        <v>90</v>
      </c>
      <c r="L25" s="57" t="s">
        <v>91</v>
      </c>
      <c r="M25" s="57" t="s">
        <v>92</v>
      </c>
      <c r="N25" s="60" t="str">
        <f>IF($L25='HIDE DROP DOWNS'!$E$2,'HIDE DROP DOWNS'!$E$2,IF($L25='HIDE DROP DOWNS'!$E$3,'HIDE DROP DOWNS'!$E$3,IF($L25='HIDE DROP DOWNS'!$E$4,'HIDE DROP DOWNS'!$E$4,_xludf.IFNA($L25*VLOOKUP($M25,'HIDE DROP DOWNS'!$O$2:$P$3,2,FALSE),""))))</f>
        <v>Below Reporting Limit</v>
      </c>
      <c r="O25" s="57" t="s">
        <v>93</v>
      </c>
      <c r="P25" s="57" t="s">
        <v>94</v>
      </c>
      <c r="Q25" s="57" t="s">
        <v>95</v>
      </c>
      <c r="R25" s="57" t="s">
        <v>90</v>
      </c>
      <c r="S25" s="57" t="s">
        <v>95</v>
      </c>
      <c r="T25" s="57" t="s">
        <v>90</v>
      </c>
      <c r="U25" s="57" t="s">
        <v>95</v>
      </c>
      <c r="V25" s="57" t="s">
        <v>90</v>
      </c>
      <c r="W25" s="36"/>
    </row>
    <row r="26" spans="1:23" ht="15.75" customHeight="1">
      <c r="A26" s="57" t="s">
        <v>83</v>
      </c>
      <c r="B26" s="57" t="s">
        <v>101</v>
      </c>
      <c r="C26" s="57" t="s">
        <v>85</v>
      </c>
      <c r="D26" s="57" t="s">
        <v>114</v>
      </c>
      <c r="E26" s="57" t="s">
        <v>87</v>
      </c>
      <c r="F26" s="58">
        <v>45317</v>
      </c>
      <c r="G26" s="59">
        <v>0.23194444444444445</v>
      </c>
      <c r="H26" s="57" t="s">
        <v>88</v>
      </c>
      <c r="I26" s="57" t="s">
        <v>114</v>
      </c>
      <c r="J26" s="57" t="s">
        <v>89</v>
      </c>
      <c r="K26" s="57" t="s">
        <v>90</v>
      </c>
      <c r="L26" s="57" t="s">
        <v>91</v>
      </c>
      <c r="M26" s="57" t="s">
        <v>92</v>
      </c>
      <c r="N26" s="60" t="str">
        <f>IF($L26='HIDE DROP DOWNS'!$E$2,'HIDE DROP DOWNS'!$E$2,IF($L26='HIDE DROP DOWNS'!$E$3,'HIDE DROP DOWNS'!$E$3,IF($L26='HIDE DROP DOWNS'!$E$4,'HIDE DROP DOWNS'!$E$4,_xludf.IFNA($L26*VLOOKUP($M26,'HIDE DROP DOWNS'!$O$2:$P$3,2,FALSE),""))))</f>
        <v>Below Reporting Limit</v>
      </c>
      <c r="O26" s="57" t="s">
        <v>93</v>
      </c>
      <c r="P26" s="57" t="s">
        <v>94</v>
      </c>
      <c r="Q26" s="57" t="s">
        <v>95</v>
      </c>
      <c r="R26" s="57" t="s">
        <v>90</v>
      </c>
      <c r="S26" s="57" t="s">
        <v>95</v>
      </c>
      <c r="T26" s="57" t="s">
        <v>90</v>
      </c>
      <c r="U26" s="57" t="s">
        <v>95</v>
      </c>
      <c r="V26" s="57" t="s">
        <v>90</v>
      </c>
      <c r="W26" s="36"/>
    </row>
    <row r="27" spans="1:23" ht="15.75" customHeight="1">
      <c r="A27" s="57" t="s">
        <v>83</v>
      </c>
      <c r="B27" s="57" t="s">
        <v>101</v>
      </c>
      <c r="C27" s="57" t="s">
        <v>85</v>
      </c>
      <c r="D27" s="57" t="s">
        <v>115</v>
      </c>
      <c r="E27" s="57" t="s">
        <v>97</v>
      </c>
      <c r="F27" s="58">
        <v>45317</v>
      </c>
      <c r="G27" s="59">
        <v>0.23194444444444445</v>
      </c>
      <c r="H27" s="57" t="s">
        <v>98</v>
      </c>
      <c r="I27" s="57" t="s">
        <v>115</v>
      </c>
      <c r="J27" s="57" t="s">
        <v>89</v>
      </c>
      <c r="K27" s="57" t="s">
        <v>90</v>
      </c>
      <c r="L27" s="57" t="s">
        <v>91</v>
      </c>
      <c r="M27" s="57" t="s">
        <v>92</v>
      </c>
      <c r="N27" s="60" t="str">
        <f>IF($L27='HIDE DROP DOWNS'!$E$2,'HIDE DROP DOWNS'!$E$2,IF($L27='HIDE DROP DOWNS'!$E$3,'HIDE DROP DOWNS'!$E$3,IF($L27='HIDE DROP DOWNS'!$E$4,'HIDE DROP DOWNS'!$E$4,_xludf.IFNA($L27*VLOOKUP($M27,'HIDE DROP DOWNS'!$O$2:$P$3,2,FALSE),""))))</f>
        <v>Below Reporting Limit</v>
      </c>
      <c r="O27" s="57" t="s">
        <v>93</v>
      </c>
      <c r="P27" s="57" t="s">
        <v>94</v>
      </c>
      <c r="Q27" s="57" t="s">
        <v>95</v>
      </c>
      <c r="R27" s="57" t="s">
        <v>90</v>
      </c>
      <c r="S27" s="57" t="s">
        <v>95</v>
      </c>
      <c r="T27" s="57" t="s">
        <v>90</v>
      </c>
      <c r="U27" s="57" t="s">
        <v>95</v>
      </c>
      <c r="V27" s="57" t="s">
        <v>90</v>
      </c>
      <c r="W27" s="36"/>
    </row>
    <row r="28" spans="1:23" ht="15.75" customHeight="1">
      <c r="A28" s="57" t="s">
        <v>83</v>
      </c>
      <c r="B28" s="57" t="s">
        <v>101</v>
      </c>
      <c r="C28" s="57" t="s">
        <v>85</v>
      </c>
      <c r="D28" s="57" t="s">
        <v>116</v>
      </c>
      <c r="E28" s="57" t="s">
        <v>87</v>
      </c>
      <c r="F28" s="58">
        <v>45317</v>
      </c>
      <c r="G28" s="59">
        <v>0.23333333333333334</v>
      </c>
      <c r="H28" s="57" t="s">
        <v>88</v>
      </c>
      <c r="I28" s="57" t="s">
        <v>116</v>
      </c>
      <c r="J28" s="57" t="s">
        <v>89</v>
      </c>
      <c r="K28" s="57" t="s">
        <v>90</v>
      </c>
      <c r="L28" s="57" t="s">
        <v>91</v>
      </c>
      <c r="M28" s="57" t="s">
        <v>92</v>
      </c>
      <c r="N28" s="60" t="str">
        <f>IF($L28='HIDE DROP DOWNS'!$E$2,'HIDE DROP DOWNS'!$E$2,IF($L28='HIDE DROP DOWNS'!$E$3,'HIDE DROP DOWNS'!$E$3,IF($L28='HIDE DROP DOWNS'!$E$4,'HIDE DROP DOWNS'!$E$4,_xludf.IFNA($L28*VLOOKUP($M28,'HIDE DROP DOWNS'!$O$2:$P$3,2,FALSE),""))))</f>
        <v>Below Reporting Limit</v>
      </c>
      <c r="O28" s="57" t="s">
        <v>93</v>
      </c>
      <c r="P28" s="57" t="s">
        <v>94</v>
      </c>
      <c r="Q28" s="57" t="s">
        <v>95</v>
      </c>
      <c r="R28" s="57" t="s">
        <v>90</v>
      </c>
      <c r="S28" s="57" t="s">
        <v>95</v>
      </c>
      <c r="T28" s="57" t="s">
        <v>90</v>
      </c>
      <c r="U28" s="57" t="s">
        <v>95</v>
      </c>
      <c r="V28" s="57" t="s">
        <v>90</v>
      </c>
      <c r="W28" s="36"/>
    </row>
    <row r="29" spans="1:23" ht="15.75" customHeight="1">
      <c r="A29" s="57" t="s">
        <v>83</v>
      </c>
      <c r="B29" s="57" t="s">
        <v>101</v>
      </c>
      <c r="C29" s="57" t="s">
        <v>85</v>
      </c>
      <c r="D29" s="57" t="s">
        <v>117</v>
      </c>
      <c r="E29" s="57" t="s">
        <v>97</v>
      </c>
      <c r="F29" s="58">
        <v>45317</v>
      </c>
      <c r="G29" s="59">
        <v>0.23333333333333334</v>
      </c>
      <c r="H29" s="57" t="s">
        <v>98</v>
      </c>
      <c r="I29" s="57" t="s">
        <v>117</v>
      </c>
      <c r="J29" s="57" t="s">
        <v>89</v>
      </c>
      <c r="K29" s="57" t="s">
        <v>90</v>
      </c>
      <c r="L29" s="57" t="s">
        <v>91</v>
      </c>
      <c r="M29" s="57" t="s">
        <v>92</v>
      </c>
      <c r="N29" s="60" t="str">
        <f>IF($L29='HIDE DROP DOWNS'!$E$2,'HIDE DROP DOWNS'!$E$2,IF($L29='HIDE DROP DOWNS'!$E$3,'HIDE DROP DOWNS'!$E$3,IF($L29='HIDE DROP DOWNS'!$E$4,'HIDE DROP DOWNS'!$E$4,_xludf.IFNA($L29*VLOOKUP($M29,'HIDE DROP DOWNS'!$O$2:$P$3,2,FALSE),""))))</f>
        <v>Below Reporting Limit</v>
      </c>
      <c r="O29" s="57" t="s">
        <v>93</v>
      </c>
      <c r="P29" s="57" t="s">
        <v>94</v>
      </c>
      <c r="Q29" s="57" t="s">
        <v>95</v>
      </c>
      <c r="R29" s="57" t="s">
        <v>90</v>
      </c>
      <c r="S29" s="57" t="s">
        <v>95</v>
      </c>
      <c r="T29" s="57" t="s">
        <v>90</v>
      </c>
      <c r="U29" s="57" t="s">
        <v>95</v>
      </c>
      <c r="V29" s="57" t="s">
        <v>90</v>
      </c>
      <c r="W29" s="36"/>
    </row>
    <row r="30" spans="1:23" ht="15.75" customHeight="1">
      <c r="A30" s="57" t="s">
        <v>83</v>
      </c>
      <c r="B30" s="57" t="s">
        <v>118</v>
      </c>
      <c r="C30" s="57" t="s">
        <v>119</v>
      </c>
      <c r="D30" s="57" t="s">
        <v>120</v>
      </c>
      <c r="E30" s="57" t="s">
        <v>87</v>
      </c>
      <c r="F30" s="58">
        <v>45317</v>
      </c>
      <c r="G30" s="59">
        <v>0.24097222222222223</v>
      </c>
      <c r="H30" s="57" t="s">
        <v>88</v>
      </c>
      <c r="I30" s="57" t="s">
        <v>120</v>
      </c>
      <c r="J30" s="57" t="s">
        <v>89</v>
      </c>
      <c r="K30" s="57" t="s">
        <v>90</v>
      </c>
      <c r="L30" s="57" t="s">
        <v>91</v>
      </c>
      <c r="M30" s="57" t="s">
        <v>92</v>
      </c>
      <c r="N30" s="60" t="str">
        <f>IF($L30='HIDE DROP DOWNS'!$E$2,'HIDE DROP DOWNS'!$E$2,IF($L30='HIDE DROP DOWNS'!$E$3,'HIDE DROP DOWNS'!$E$3,IF($L30='HIDE DROP DOWNS'!$E$4,'HIDE DROP DOWNS'!$E$4,_xludf.IFNA($L30*VLOOKUP($M30,'HIDE DROP DOWNS'!$O$2:$P$3,2,FALSE),""))))</f>
        <v>Below Reporting Limit</v>
      </c>
      <c r="O30" s="57" t="s">
        <v>93</v>
      </c>
      <c r="P30" s="57" t="s">
        <v>94</v>
      </c>
      <c r="Q30" s="57" t="s">
        <v>95</v>
      </c>
      <c r="R30" s="57" t="s">
        <v>90</v>
      </c>
      <c r="S30" s="57" t="s">
        <v>95</v>
      </c>
      <c r="T30" s="57" t="s">
        <v>90</v>
      </c>
      <c r="U30" s="57" t="s">
        <v>95</v>
      </c>
      <c r="V30" s="57" t="s">
        <v>90</v>
      </c>
      <c r="W30" s="36"/>
    </row>
    <row r="31" spans="1:23" ht="15.75" customHeight="1">
      <c r="A31" s="57" t="s">
        <v>83</v>
      </c>
      <c r="B31" s="57" t="s">
        <v>118</v>
      </c>
      <c r="C31" s="57" t="s">
        <v>119</v>
      </c>
      <c r="D31" s="57" t="s">
        <v>121</v>
      </c>
      <c r="E31" s="57" t="s">
        <v>97</v>
      </c>
      <c r="F31" s="58">
        <v>45317</v>
      </c>
      <c r="G31" s="59">
        <v>0.24097222222222223</v>
      </c>
      <c r="H31" s="57" t="s">
        <v>98</v>
      </c>
      <c r="I31" s="57" t="s">
        <v>121</v>
      </c>
      <c r="J31" s="57" t="s">
        <v>89</v>
      </c>
      <c r="K31" s="57" t="s">
        <v>90</v>
      </c>
      <c r="L31" s="57" t="s">
        <v>91</v>
      </c>
      <c r="M31" s="57" t="s">
        <v>92</v>
      </c>
      <c r="N31" s="60" t="str">
        <f>IF($L31='HIDE DROP DOWNS'!$E$2,'HIDE DROP DOWNS'!$E$2,IF($L31='HIDE DROP DOWNS'!$E$3,'HIDE DROP DOWNS'!$E$3,IF($L31='HIDE DROP DOWNS'!$E$4,'HIDE DROP DOWNS'!$E$4,_xludf.IFNA($L31*VLOOKUP($M31,'HIDE DROP DOWNS'!$O$2:$P$3,2,FALSE),""))))</f>
        <v>Below Reporting Limit</v>
      </c>
      <c r="O31" s="57" t="s">
        <v>93</v>
      </c>
      <c r="P31" s="57" t="s">
        <v>94</v>
      </c>
      <c r="Q31" s="57" t="s">
        <v>95</v>
      </c>
      <c r="R31" s="57" t="s">
        <v>90</v>
      </c>
      <c r="S31" s="57" t="s">
        <v>95</v>
      </c>
      <c r="T31" s="57" t="s">
        <v>90</v>
      </c>
      <c r="U31" s="57" t="s">
        <v>95</v>
      </c>
      <c r="V31" s="57" t="s">
        <v>90</v>
      </c>
      <c r="W31" s="36"/>
    </row>
    <row r="32" spans="1:23" ht="15.75" customHeight="1">
      <c r="A32" s="57" t="s">
        <v>83</v>
      </c>
      <c r="B32" s="57" t="s">
        <v>118</v>
      </c>
      <c r="C32" s="57" t="s">
        <v>119</v>
      </c>
      <c r="D32" s="57" t="s">
        <v>122</v>
      </c>
      <c r="E32" s="57" t="s">
        <v>87</v>
      </c>
      <c r="F32" s="58">
        <v>45317</v>
      </c>
      <c r="G32" s="59">
        <v>0.24166666666666667</v>
      </c>
      <c r="H32" s="57" t="s">
        <v>88</v>
      </c>
      <c r="I32" s="57" t="s">
        <v>122</v>
      </c>
      <c r="J32" s="57" t="s">
        <v>89</v>
      </c>
      <c r="K32" s="57" t="s">
        <v>90</v>
      </c>
      <c r="L32" s="57" t="s">
        <v>91</v>
      </c>
      <c r="M32" s="57" t="s">
        <v>92</v>
      </c>
      <c r="N32" s="60" t="str">
        <f>IF($L32='HIDE DROP DOWNS'!$E$2,'HIDE DROP DOWNS'!$E$2,IF($L32='HIDE DROP DOWNS'!$E$3,'HIDE DROP DOWNS'!$E$3,IF($L32='HIDE DROP DOWNS'!$E$4,'HIDE DROP DOWNS'!$E$4,_xludf.IFNA($L32*VLOOKUP($M32,'HIDE DROP DOWNS'!$O$2:$P$3,2,FALSE),""))))</f>
        <v>Below Reporting Limit</v>
      </c>
      <c r="O32" s="57" t="s">
        <v>93</v>
      </c>
      <c r="P32" s="57" t="s">
        <v>94</v>
      </c>
      <c r="Q32" s="57" t="s">
        <v>95</v>
      </c>
      <c r="R32" s="57" t="s">
        <v>90</v>
      </c>
      <c r="S32" s="57" t="s">
        <v>95</v>
      </c>
      <c r="T32" s="57" t="s">
        <v>90</v>
      </c>
      <c r="U32" s="57" t="s">
        <v>95</v>
      </c>
      <c r="V32" s="57" t="s">
        <v>90</v>
      </c>
      <c r="W32" s="36"/>
    </row>
    <row r="33" spans="1:26" ht="15.75" customHeight="1">
      <c r="A33" s="57" t="s">
        <v>83</v>
      </c>
      <c r="B33" s="57" t="s">
        <v>118</v>
      </c>
      <c r="C33" s="57" t="s">
        <v>119</v>
      </c>
      <c r="D33" s="57" t="s">
        <v>123</v>
      </c>
      <c r="E33" s="57" t="s">
        <v>97</v>
      </c>
      <c r="F33" s="58">
        <v>45317</v>
      </c>
      <c r="G33" s="59">
        <v>0.24166666666666667</v>
      </c>
      <c r="H33" s="57" t="s">
        <v>98</v>
      </c>
      <c r="I33" s="57" t="s">
        <v>123</v>
      </c>
      <c r="J33" s="57" t="s">
        <v>89</v>
      </c>
      <c r="K33" s="57" t="s">
        <v>90</v>
      </c>
      <c r="L33" s="57" t="s">
        <v>91</v>
      </c>
      <c r="M33" s="57" t="s">
        <v>92</v>
      </c>
      <c r="N33" s="60" t="str">
        <f>IF($L33='HIDE DROP DOWNS'!$E$2,'HIDE DROP DOWNS'!$E$2,IF($L33='HIDE DROP DOWNS'!$E$3,'HIDE DROP DOWNS'!$E$3,IF($L33='HIDE DROP DOWNS'!$E$4,'HIDE DROP DOWNS'!$E$4,_xludf.IFNA($L33*VLOOKUP($M33,'HIDE DROP DOWNS'!$O$2:$P$3,2,FALSE),""))))</f>
        <v>Below Reporting Limit</v>
      </c>
      <c r="O33" s="57" t="s">
        <v>93</v>
      </c>
      <c r="P33" s="57" t="s">
        <v>94</v>
      </c>
      <c r="Q33" s="57" t="s">
        <v>95</v>
      </c>
      <c r="R33" s="57" t="s">
        <v>90</v>
      </c>
      <c r="S33" s="57" t="s">
        <v>95</v>
      </c>
      <c r="T33" s="57" t="s">
        <v>90</v>
      </c>
      <c r="U33" s="57" t="s">
        <v>95</v>
      </c>
      <c r="V33" s="57" t="s">
        <v>90</v>
      </c>
      <c r="W33" s="36"/>
    </row>
    <row r="34" spans="1:26" ht="15.75" customHeight="1">
      <c r="A34" s="57" t="s">
        <v>83</v>
      </c>
      <c r="B34" s="57" t="s">
        <v>118</v>
      </c>
      <c r="C34" s="57" t="s">
        <v>119</v>
      </c>
      <c r="D34" s="57" t="s">
        <v>124</v>
      </c>
      <c r="E34" s="57" t="s">
        <v>87</v>
      </c>
      <c r="F34" s="58">
        <v>45317</v>
      </c>
      <c r="G34" s="59">
        <v>0.24236111111111111</v>
      </c>
      <c r="H34" s="57" t="s">
        <v>88</v>
      </c>
      <c r="I34" s="57" t="s">
        <v>124</v>
      </c>
      <c r="J34" s="57" t="s">
        <v>89</v>
      </c>
      <c r="K34" s="57" t="s">
        <v>90</v>
      </c>
      <c r="L34" s="57" t="s">
        <v>91</v>
      </c>
      <c r="M34" s="57" t="s">
        <v>92</v>
      </c>
      <c r="N34" s="60" t="str">
        <f>IF($L34='HIDE DROP DOWNS'!$E$2,'HIDE DROP DOWNS'!$E$2,IF($L34='HIDE DROP DOWNS'!$E$3,'HIDE DROP DOWNS'!$E$3,IF($L34='HIDE DROP DOWNS'!$E$4,'HIDE DROP DOWNS'!$E$4,_xludf.IFNA($L34*VLOOKUP($M34,'HIDE DROP DOWNS'!$O$2:$P$3,2,FALSE),""))))</f>
        <v>Below Reporting Limit</v>
      </c>
      <c r="O34" s="57" t="s">
        <v>93</v>
      </c>
      <c r="P34" s="57" t="s">
        <v>94</v>
      </c>
      <c r="Q34" s="57" t="s">
        <v>95</v>
      </c>
      <c r="R34" s="57" t="s">
        <v>90</v>
      </c>
      <c r="S34" s="57" t="s">
        <v>95</v>
      </c>
      <c r="T34" s="57" t="s">
        <v>90</v>
      </c>
      <c r="U34" s="57" t="s">
        <v>95</v>
      </c>
      <c r="V34" s="57" t="s">
        <v>90</v>
      </c>
      <c r="W34" s="36"/>
    </row>
    <row r="35" spans="1:26" ht="15.75" customHeight="1">
      <c r="A35" s="62" t="s">
        <v>83</v>
      </c>
      <c r="B35" s="62" t="s">
        <v>118</v>
      </c>
      <c r="C35" s="62" t="s">
        <v>119</v>
      </c>
      <c r="D35" s="62" t="s">
        <v>125</v>
      </c>
      <c r="E35" s="62" t="s">
        <v>97</v>
      </c>
      <c r="F35" s="58">
        <v>45317</v>
      </c>
      <c r="G35" s="63">
        <v>0.24236111111111111</v>
      </c>
      <c r="H35" s="62" t="s">
        <v>98</v>
      </c>
      <c r="I35" s="62" t="s">
        <v>125</v>
      </c>
      <c r="J35" s="62" t="s">
        <v>89</v>
      </c>
      <c r="K35" s="62" t="s">
        <v>90</v>
      </c>
      <c r="L35" s="62">
        <v>55.8</v>
      </c>
      <c r="M35" s="62" t="s">
        <v>92</v>
      </c>
      <c r="N35" s="64" t="e">
        <f ca="1">IF($L35='HIDE DROP DOWNS'!$E$2,'HIDE DROP DOWNS'!$E$2,IF($L35='HIDE DROP DOWNS'!$E$3,'HIDE DROP DOWNS'!$E$3,IF($L35='HIDE DROP DOWNS'!$E$4,'HIDE DROP DOWNS'!$E$4,_xludf.IFNA($L35*VLOOKUP($M35,'HIDE DROP DOWNS'!$O$2:$P$3,2,FALSE),""))))</f>
        <v>#NAME?</v>
      </c>
      <c r="O35" s="62" t="s">
        <v>93</v>
      </c>
      <c r="P35" s="62" t="s">
        <v>94</v>
      </c>
      <c r="Q35" s="62" t="s">
        <v>126</v>
      </c>
      <c r="R35" s="62" t="s">
        <v>127</v>
      </c>
      <c r="S35" s="62" t="s">
        <v>126</v>
      </c>
      <c r="T35" s="62" t="s">
        <v>127</v>
      </c>
      <c r="U35" s="62" t="s">
        <v>128</v>
      </c>
      <c r="V35" s="62" t="s">
        <v>127</v>
      </c>
      <c r="W35" s="65"/>
      <c r="X35" s="66"/>
      <c r="Y35" s="66"/>
      <c r="Z35" s="66"/>
    </row>
    <row r="36" spans="1:26" ht="15.75" customHeight="1">
      <c r="A36" s="57" t="s">
        <v>83</v>
      </c>
      <c r="B36" s="57" t="s">
        <v>118</v>
      </c>
      <c r="C36" s="57" t="s">
        <v>119</v>
      </c>
      <c r="D36" s="57" t="s">
        <v>129</v>
      </c>
      <c r="E36" s="57" t="s">
        <v>87</v>
      </c>
      <c r="F36" s="58">
        <v>45317</v>
      </c>
      <c r="G36" s="59">
        <v>0.23958333333333334</v>
      </c>
      <c r="H36" s="57" t="s">
        <v>88</v>
      </c>
      <c r="I36" s="57" t="s">
        <v>129</v>
      </c>
      <c r="J36" s="57" t="s">
        <v>89</v>
      </c>
      <c r="K36" s="57" t="s">
        <v>90</v>
      </c>
      <c r="L36" s="57" t="s">
        <v>91</v>
      </c>
      <c r="M36" s="57" t="s">
        <v>92</v>
      </c>
      <c r="N36" s="60" t="str">
        <f>IF($L36='HIDE DROP DOWNS'!$E$2,'HIDE DROP DOWNS'!$E$2,IF($L36='HIDE DROP DOWNS'!$E$3,'HIDE DROP DOWNS'!$E$3,IF($L36='HIDE DROP DOWNS'!$E$4,'HIDE DROP DOWNS'!$E$4,_xludf.IFNA($L36*VLOOKUP($M36,'HIDE DROP DOWNS'!$O$2:$P$3,2,FALSE),""))))</f>
        <v>Below Reporting Limit</v>
      </c>
      <c r="O36" s="57" t="s">
        <v>93</v>
      </c>
      <c r="P36" s="57" t="s">
        <v>94</v>
      </c>
      <c r="Q36" s="57" t="s">
        <v>95</v>
      </c>
      <c r="R36" s="57" t="s">
        <v>90</v>
      </c>
      <c r="S36" s="57" t="s">
        <v>95</v>
      </c>
      <c r="T36" s="57" t="s">
        <v>90</v>
      </c>
      <c r="U36" s="57" t="s">
        <v>95</v>
      </c>
      <c r="V36" s="57" t="s">
        <v>90</v>
      </c>
      <c r="W36" s="36"/>
    </row>
    <row r="37" spans="1:26" ht="15.75" customHeight="1">
      <c r="A37" s="57" t="s">
        <v>83</v>
      </c>
      <c r="B37" s="57" t="s">
        <v>118</v>
      </c>
      <c r="C37" s="57" t="s">
        <v>119</v>
      </c>
      <c r="D37" s="57" t="s">
        <v>130</v>
      </c>
      <c r="E37" s="57" t="s">
        <v>97</v>
      </c>
      <c r="F37" s="58">
        <v>45317</v>
      </c>
      <c r="G37" s="59">
        <v>0.23958333333333334</v>
      </c>
      <c r="H37" s="57" t="s">
        <v>98</v>
      </c>
      <c r="I37" s="57" t="s">
        <v>130</v>
      </c>
      <c r="J37" s="57" t="s">
        <v>89</v>
      </c>
      <c r="K37" s="57" t="s">
        <v>90</v>
      </c>
      <c r="L37" s="57" t="s">
        <v>91</v>
      </c>
      <c r="M37" s="57" t="s">
        <v>92</v>
      </c>
      <c r="N37" s="60" t="str">
        <f>IF($L37='HIDE DROP DOWNS'!$E$2,'HIDE DROP DOWNS'!$E$2,IF($L37='HIDE DROP DOWNS'!$E$3,'HIDE DROP DOWNS'!$E$3,IF($L37='HIDE DROP DOWNS'!$E$4,'HIDE DROP DOWNS'!$E$4,_xludf.IFNA($L37*VLOOKUP($M37,'HIDE DROP DOWNS'!$O$2:$P$3,2,FALSE),""))))</f>
        <v>Below Reporting Limit</v>
      </c>
      <c r="O37" s="57" t="s">
        <v>93</v>
      </c>
      <c r="P37" s="57" t="s">
        <v>94</v>
      </c>
      <c r="Q37" s="57" t="s">
        <v>95</v>
      </c>
      <c r="R37" s="57" t="s">
        <v>90</v>
      </c>
      <c r="S37" s="57" t="s">
        <v>95</v>
      </c>
      <c r="T37" s="57" t="s">
        <v>90</v>
      </c>
      <c r="U37" s="57" t="s">
        <v>95</v>
      </c>
      <c r="V37" s="57" t="s">
        <v>90</v>
      </c>
      <c r="W37" s="36"/>
    </row>
    <row r="38" spans="1:26" ht="15.75" customHeight="1">
      <c r="A38" s="57" t="s">
        <v>83</v>
      </c>
      <c r="B38" s="57" t="s">
        <v>131</v>
      </c>
      <c r="C38" s="57" t="s">
        <v>85</v>
      </c>
      <c r="D38" s="57" t="s">
        <v>132</v>
      </c>
      <c r="E38" s="57" t="s">
        <v>87</v>
      </c>
      <c r="F38" s="58">
        <v>45317</v>
      </c>
      <c r="G38" s="59">
        <v>0.26874999999999999</v>
      </c>
      <c r="H38" s="57" t="s">
        <v>88</v>
      </c>
      <c r="I38" s="57" t="s">
        <v>132</v>
      </c>
      <c r="J38" s="57" t="s">
        <v>89</v>
      </c>
      <c r="K38" s="57" t="s">
        <v>90</v>
      </c>
      <c r="L38" s="57" t="s">
        <v>91</v>
      </c>
      <c r="M38" s="57" t="s">
        <v>92</v>
      </c>
      <c r="N38" s="60" t="str">
        <f>IF($L38='HIDE DROP DOWNS'!$E$2,'HIDE DROP DOWNS'!$E$2,IF($L38='HIDE DROP DOWNS'!$E$3,'HIDE DROP DOWNS'!$E$3,IF($L38='HIDE DROP DOWNS'!$E$4,'HIDE DROP DOWNS'!$E$4,_xludf.IFNA($L38*VLOOKUP($M38,'HIDE DROP DOWNS'!$O$2:$P$3,2,FALSE),""))))</f>
        <v>Below Reporting Limit</v>
      </c>
      <c r="O38" s="57" t="s">
        <v>93</v>
      </c>
      <c r="P38" s="57" t="s">
        <v>94</v>
      </c>
      <c r="Q38" s="57" t="s">
        <v>95</v>
      </c>
      <c r="R38" s="57" t="s">
        <v>90</v>
      </c>
      <c r="S38" s="57" t="s">
        <v>95</v>
      </c>
      <c r="T38" s="57" t="s">
        <v>90</v>
      </c>
      <c r="U38" s="57" t="s">
        <v>95</v>
      </c>
      <c r="V38" s="57" t="s">
        <v>90</v>
      </c>
      <c r="W38" s="36"/>
    </row>
    <row r="39" spans="1:26" ht="15.75" customHeight="1">
      <c r="A39" s="57" t="s">
        <v>83</v>
      </c>
      <c r="B39" s="57" t="s">
        <v>131</v>
      </c>
      <c r="C39" s="57" t="s">
        <v>85</v>
      </c>
      <c r="D39" s="57" t="s">
        <v>133</v>
      </c>
      <c r="E39" s="57" t="s">
        <v>97</v>
      </c>
      <c r="F39" s="58">
        <v>45317</v>
      </c>
      <c r="G39" s="59">
        <v>0.26874999999999999</v>
      </c>
      <c r="H39" s="57" t="s">
        <v>98</v>
      </c>
      <c r="I39" s="57" t="s">
        <v>133</v>
      </c>
      <c r="J39" s="57" t="s">
        <v>89</v>
      </c>
      <c r="K39" s="57" t="s">
        <v>90</v>
      </c>
      <c r="L39" s="57" t="s">
        <v>91</v>
      </c>
      <c r="M39" s="57" t="s">
        <v>92</v>
      </c>
      <c r="N39" s="60" t="str">
        <f>IF($L39='HIDE DROP DOWNS'!$E$2,'HIDE DROP DOWNS'!$E$2,IF($L39='HIDE DROP DOWNS'!$E$3,'HIDE DROP DOWNS'!$E$3,IF($L39='HIDE DROP DOWNS'!$E$4,'HIDE DROP DOWNS'!$E$4,_xludf.IFNA($L39*VLOOKUP($M39,'HIDE DROP DOWNS'!$O$2:$P$3,2,FALSE),""))))</f>
        <v>Below Reporting Limit</v>
      </c>
      <c r="O39" s="57" t="s">
        <v>93</v>
      </c>
      <c r="P39" s="57" t="s">
        <v>94</v>
      </c>
      <c r="Q39" s="57" t="s">
        <v>95</v>
      </c>
      <c r="R39" s="57" t="s">
        <v>90</v>
      </c>
      <c r="S39" s="57" t="s">
        <v>95</v>
      </c>
      <c r="T39" s="57" t="s">
        <v>90</v>
      </c>
      <c r="U39" s="57" t="s">
        <v>95</v>
      </c>
      <c r="V39" s="57" t="s">
        <v>90</v>
      </c>
      <c r="W39" s="36"/>
    </row>
    <row r="40" spans="1:26" ht="15.75" customHeight="1">
      <c r="A40" s="57" t="s">
        <v>83</v>
      </c>
      <c r="B40" s="57" t="s">
        <v>134</v>
      </c>
      <c r="C40" s="57" t="s">
        <v>135</v>
      </c>
      <c r="D40" s="57" t="s">
        <v>136</v>
      </c>
      <c r="E40" s="57" t="s">
        <v>87</v>
      </c>
      <c r="F40" s="58">
        <v>45317</v>
      </c>
      <c r="G40" s="59">
        <v>0.26805555555555555</v>
      </c>
      <c r="H40" s="57" t="s">
        <v>88</v>
      </c>
      <c r="I40" s="57" t="s">
        <v>136</v>
      </c>
      <c r="J40" s="57" t="s">
        <v>89</v>
      </c>
      <c r="K40" s="57" t="s">
        <v>90</v>
      </c>
      <c r="L40" s="57" t="s">
        <v>91</v>
      </c>
      <c r="M40" s="57" t="s">
        <v>92</v>
      </c>
      <c r="N40" s="60" t="str">
        <f>IF($L40='HIDE DROP DOWNS'!$E$2,'HIDE DROP DOWNS'!$E$2,IF($L40='HIDE DROP DOWNS'!$E$3,'HIDE DROP DOWNS'!$E$3,IF($L40='HIDE DROP DOWNS'!$E$4,'HIDE DROP DOWNS'!$E$4,_xludf.IFNA($L40*VLOOKUP($M40,'HIDE DROP DOWNS'!$O$2:$P$3,2,FALSE),""))))</f>
        <v>Below Reporting Limit</v>
      </c>
      <c r="O40" s="57" t="s">
        <v>93</v>
      </c>
      <c r="P40" s="57" t="s">
        <v>94</v>
      </c>
      <c r="Q40" s="57" t="s">
        <v>95</v>
      </c>
      <c r="R40" s="57" t="s">
        <v>90</v>
      </c>
      <c r="S40" s="57" t="s">
        <v>95</v>
      </c>
      <c r="T40" s="57" t="s">
        <v>90</v>
      </c>
      <c r="U40" s="57" t="s">
        <v>95</v>
      </c>
      <c r="V40" s="57" t="s">
        <v>90</v>
      </c>
      <c r="W40" s="36"/>
    </row>
    <row r="41" spans="1:26" ht="15.75" customHeight="1">
      <c r="A41" s="57" t="s">
        <v>83</v>
      </c>
      <c r="B41" s="57" t="s">
        <v>134</v>
      </c>
      <c r="C41" s="57" t="s">
        <v>135</v>
      </c>
      <c r="D41" s="57" t="s">
        <v>137</v>
      </c>
      <c r="E41" s="57" t="s">
        <v>97</v>
      </c>
      <c r="F41" s="58">
        <v>45317</v>
      </c>
      <c r="G41" s="59">
        <v>0.26805555555555555</v>
      </c>
      <c r="H41" s="57" t="s">
        <v>98</v>
      </c>
      <c r="I41" s="57" t="s">
        <v>137</v>
      </c>
      <c r="J41" s="57" t="s">
        <v>89</v>
      </c>
      <c r="K41" s="57" t="s">
        <v>90</v>
      </c>
      <c r="L41" s="57" t="s">
        <v>91</v>
      </c>
      <c r="M41" s="57" t="s">
        <v>92</v>
      </c>
      <c r="N41" s="60" t="str">
        <f>IF($L41='HIDE DROP DOWNS'!$E$2,'HIDE DROP DOWNS'!$E$2,IF($L41='HIDE DROP DOWNS'!$E$3,'HIDE DROP DOWNS'!$E$3,IF($L41='HIDE DROP DOWNS'!$E$4,'HIDE DROP DOWNS'!$E$4,_xludf.IFNA($L41*VLOOKUP($M41,'HIDE DROP DOWNS'!$O$2:$P$3,2,FALSE),""))))</f>
        <v>Below Reporting Limit</v>
      </c>
      <c r="O41" s="57" t="s">
        <v>93</v>
      </c>
      <c r="P41" s="57" t="s">
        <v>94</v>
      </c>
      <c r="Q41" s="57" t="s">
        <v>95</v>
      </c>
      <c r="R41" s="57" t="s">
        <v>90</v>
      </c>
      <c r="S41" s="57" t="s">
        <v>95</v>
      </c>
      <c r="T41" s="57" t="s">
        <v>90</v>
      </c>
      <c r="U41" s="57" t="s">
        <v>95</v>
      </c>
      <c r="V41" s="57" t="s">
        <v>90</v>
      </c>
      <c r="W41" s="36"/>
    </row>
    <row r="42" spans="1:26" ht="15.75" customHeight="1">
      <c r="A42" s="57" t="s">
        <v>83</v>
      </c>
      <c r="B42" s="57" t="s">
        <v>138</v>
      </c>
      <c r="C42" s="57" t="s">
        <v>85</v>
      </c>
      <c r="D42" s="57" t="s">
        <v>139</v>
      </c>
      <c r="E42" s="57" t="s">
        <v>87</v>
      </c>
      <c r="F42" s="58">
        <v>45317</v>
      </c>
      <c r="G42" s="59">
        <v>0.26666666666666666</v>
      </c>
      <c r="H42" s="57" t="s">
        <v>88</v>
      </c>
      <c r="I42" s="57" t="s">
        <v>139</v>
      </c>
      <c r="J42" s="57" t="s">
        <v>89</v>
      </c>
      <c r="K42" s="57" t="s">
        <v>90</v>
      </c>
      <c r="L42" s="57" t="s">
        <v>91</v>
      </c>
      <c r="M42" s="57" t="s">
        <v>92</v>
      </c>
      <c r="N42" s="60" t="str">
        <f>IF($L42='HIDE DROP DOWNS'!$E$2,'HIDE DROP DOWNS'!$E$2,IF($L42='HIDE DROP DOWNS'!$E$3,'HIDE DROP DOWNS'!$E$3,IF($L42='HIDE DROP DOWNS'!$E$4,'HIDE DROP DOWNS'!$E$4,_xludf.IFNA($L42*VLOOKUP($M42,'HIDE DROP DOWNS'!$O$2:$P$3,2,FALSE),""))))</f>
        <v>Below Reporting Limit</v>
      </c>
      <c r="O42" s="57" t="s">
        <v>93</v>
      </c>
      <c r="P42" s="57" t="s">
        <v>94</v>
      </c>
      <c r="Q42" s="57" t="s">
        <v>95</v>
      </c>
      <c r="R42" s="57" t="s">
        <v>90</v>
      </c>
      <c r="S42" s="57" t="s">
        <v>95</v>
      </c>
      <c r="T42" s="57" t="s">
        <v>90</v>
      </c>
      <c r="U42" s="57" t="s">
        <v>95</v>
      </c>
      <c r="V42" s="57" t="s">
        <v>90</v>
      </c>
      <c r="W42" s="36"/>
    </row>
    <row r="43" spans="1:26" ht="15.75" customHeight="1">
      <c r="A43" s="57" t="s">
        <v>83</v>
      </c>
      <c r="B43" s="57" t="s">
        <v>138</v>
      </c>
      <c r="C43" s="57" t="s">
        <v>85</v>
      </c>
      <c r="D43" s="57" t="s">
        <v>140</v>
      </c>
      <c r="E43" s="57" t="s">
        <v>97</v>
      </c>
      <c r="F43" s="58">
        <v>45317</v>
      </c>
      <c r="G43" s="59">
        <v>0.26666666666666666</v>
      </c>
      <c r="H43" s="57" t="s">
        <v>98</v>
      </c>
      <c r="I43" s="57" t="s">
        <v>140</v>
      </c>
      <c r="J43" s="57" t="s">
        <v>89</v>
      </c>
      <c r="K43" s="57" t="s">
        <v>90</v>
      </c>
      <c r="L43" s="57" t="s">
        <v>91</v>
      </c>
      <c r="M43" s="57" t="s">
        <v>92</v>
      </c>
      <c r="N43" s="60" t="str">
        <f>IF($L43='HIDE DROP DOWNS'!$E$2,'HIDE DROP DOWNS'!$E$2,IF($L43='HIDE DROP DOWNS'!$E$3,'HIDE DROP DOWNS'!$E$3,IF($L43='HIDE DROP DOWNS'!$E$4,'HIDE DROP DOWNS'!$E$4,_xludf.IFNA($L43*VLOOKUP($M43,'HIDE DROP DOWNS'!$O$2:$P$3,2,FALSE),""))))</f>
        <v>Below Reporting Limit</v>
      </c>
      <c r="O43" s="57" t="s">
        <v>93</v>
      </c>
      <c r="P43" s="57" t="s">
        <v>94</v>
      </c>
      <c r="Q43" s="57" t="s">
        <v>95</v>
      </c>
      <c r="R43" s="57" t="s">
        <v>90</v>
      </c>
      <c r="S43" s="57" t="s">
        <v>95</v>
      </c>
      <c r="T43" s="57" t="s">
        <v>90</v>
      </c>
      <c r="U43" s="57" t="s">
        <v>95</v>
      </c>
      <c r="V43" s="57" t="s">
        <v>90</v>
      </c>
      <c r="W43" s="36"/>
    </row>
    <row r="44" spans="1:26" ht="15.75" customHeight="1">
      <c r="A44" s="57" t="s">
        <v>83</v>
      </c>
      <c r="B44" s="57" t="s">
        <v>138</v>
      </c>
      <c r="C44" s="57" t="s">
        <v>85</v>
      </c>
      <c r="D44" s="57" t="s">
        <v>141</v>
      </c>
      <c r="E44" s="57" t="s">
        <v>87</v>
      </c>
      <c r="F44" s="58">
        <v>45317</v>
      </c>
      <c r="G44" s="59">
        <v>0.26597222222222222</v>
      </c>
      <c r="H44" s="57" t="s">
        <v>88</v>
      </c>
      <c r="I44" s="57" t="s">
        <v>141</v>
      </c>
      <c r="J44" s="57" t="s">
        <v>89</v>
      </c>
      <c r="K44" s="57" t="s">
        <v>90</v>
      </c>
      <c r="L44" s="57" t="s">
        <v>91</v>
      </c>
      <c r="M44" s="57" t="s">
        <v>92</v>
      </c>
      <c r="N44" s="60" t="str">
        <f>IF($L44='HIDE DROP DOWNS'!$E$2,'HIDE DROP DOWNS'!$E$2,IF($L44='HIDE DROP DOWNS'!$E$3,'HIDE DROP DOWNS'!$E$3,IF($L44='HIDE DROP DOWNS'!$E$4,'HIDE DROP DOWNS'!$E$4,_xludf.IFNA($L44*VLOOKUP($M44,'HIDE DROP DOWNS'!$O$2:$P$3,2,FALSE),""))))</f>
        <v>Below Reporting Limit</v>
      </c>
      <c r="O44" s="57" t="s">
        <v>93</v>
      </c>
      <c r="P44" s="57" t="s">
        <v>94</v>
      </c>
      <c r="Q44" s="57" t="s">
        <v>95</v>
      </c>
      <c r="R44" s="57" t="s">
        <v>90</v>
      </c>
      <c r="S44" s="57" t="s">
        <v>95</v>
      </c>
      <c r="T44" s="57" t="s">
        <v>90</v>
      </c>
      <c r="U44" s="57" t="s">
        <v>95</v>
      </c>
      <c r="V44" s="57" t="s">
        <v>90</v>
      </c>
      <c r="W44" s="36"/>
    </row>
    <row r="45" spans="1:26" ht="15.75" customHeight="1">
      <c r="A45" s="57" t="s">
        <v>83</v>
      </c>
      <c r="B45" s="57" t="s">
        <v>138</v>
      </c>
      <c r="C45" s="57" t="s">
        <v>85</v>
      </c>
      <c r="D45" s="57" t="s">
        <v>142</v>
      </c>
      <c r="E45" s="57" t="s">
        <v>97</v>
      </c>
      <c r="F45" s="58">
        <v>45317</v>
      </c>
      <c r="G45" s="59">
        <v>0.26597222222222222</v>
      </c>
      <c r="H45" s="57" t="s">
        <v>98</v>
      </c>
      <c r="I45" s="57" t="s">
        <v>142</v>
      </c>
      <c r="J45" s="57" t="s">
        <v>89</v>
      </c>
      <c r="K45" s="57" t="s">
        <v>90</v>
      </c>
      <c r="L45" s="57" t="s">
        <v>91</v>
      </c>
      <c r="M45" s="57" t="s">
        <v>92</v>
      </c>
      <c r="N45" s="60" t="str">
        <f>IF($L45='HIDE DROP DOWNS'!$E$2,'HIDE DROP DOWNS'!$E$2,IF($L45='HIDE DROP DOWNS'!$E$3,'HIDE DROP DOWNS'!$E$3,IF($L45='HIDE DROP DOWNS'!$E$4,'HIDE DROP DOWNS'!$E$4,_xludf.IFNA($L45*VLOOKUP($M45,'HIDE DROP DOWNS'!$O$2:$P$3,2,FALSE),""))))</f>
        <v>Below Reporting Limit</v>
      </c>
      <c r="O45" s="57" t="s">
        <v>93</v>
      </c>
      <c r="P45" s="57" t="s">
        <v>94</v>
      </c>
      <c r="Q45" s="57" t="s">
        <v>95</v>
      </c>
      <c r="R45" s="57" t="s">
        <v>90</v>
      </c>
      <c r="S45" s="57" t="s">
        <v>95</v>
      </c>
      <c r="T45" s="57" t="s">
        <v>90</v>
      </c>
      <c r="U45" s="57" t="s">
        <v>95</v>
      </c>
      <c r="V45" s="57" t="s">
        <v>90</v>
      </c>
      <c r="W45" s="36"/>
    </row>
    <row r="46" spans="1:26" ht="15.75" customHeight="1">
      <c r="A46" s="57" t="s">
        <v>143</v>
      </c>
      <c r="B46" s="57" t="s">
        <v>144</v>
      </c>
      <c r="C46" s="57" t="s">
        <v>119</v>
      </c>
      <c r="D46" s="57" t="s">
        <v>145</v>
      </c>
      <c r="E46" s="57" t="s">
        <v>87</v>
      </c>
      <c r="F46" s="58">
        <v>45317</v>
      </c>
      <c r="G46" s="59">
        <v>0.24791666666666667</v>
      </c>
      <c r="H46" s="57" t="s">
        <v>88</v>
      </c>
      <c r="I46" s="57" t="s">
        <v>145</v>
      </c>
      <c r="J46" s="57" t="s">
        <v>89</v>
      </c>
      <c r="K46" s="57" t="s">
        <v>90</v>
      </c>
      <c r="L46" s="57" t="s">
        <v>91</v>
      </c>
      <c r="M46" s="57" t="s">
        <v>92</v>
      </c>
      <c r="N46" s="60" t="str">
        <f>IF($L46='HIDE DROP DOWNS'!$E$2,'HIDE DROP DOWNS'!$E$2,IF($L46='HIDE DROP DOWNS'!$E$3,'HIDE DROP DOWNS'!$E$3,IF($L46='HIDE DROP DOWNS'!$E$4,'HIDE DROP DOWNS'!$E$4,_xludf.IFNA($L46*VLOOKUP($M46,'HIDE DROP DOWNS'!$O$2:$P$3,2,FALSE),""))))</f>
        <v>Below Reporting Limit</v>
      </c>
      <c r="O46" s="57" t="s">
        <v>93</v>
      </c>
      <c r="P46" s="57" t="s">
        <v>94</v>
      </c>
      <c r="Q46" s="57" t="s">
        <v>95</v>
      </c>
      <c r="R46" s="57" t="s">
        <v>90</v>
      </c>
      <c r="S46" s="57" t="s">
        <v>95</v>
      </c>
      <c r="T46" s="57" t="s">
        <v>90</v>
      </c>
      <c r="U46" s="57" t="s">
        <v>95</v>
      </c>
      <c r="V46" s="57" t="s">
        <v>90</v>
      </c>
      <c r="W46" s="36"/>
    </row>
    <row r="47" spans="1:26" ht="15.75" customHeight="1">
      <c r="A47" s="57" t="s">
        <v>143</v>
      </c>
      <c r="B47" s="57" t="s">
        <v>144</v>
      </c>
      <c r="C47" s="57" t="s">
        <v>119</v>
      </c>
      <c r="D47" s="57" t="s">
        <v>146</v>
      </c>
      <c r="E47" s="57" t="s">
        <v>97</v>
      </c>
      <c r="F47" s="58">
        <v>45317</v>
      </c>
      <c r="G47" s="59">
        <v>0.24791666666666667</v>
      </c>
      <c r="H47" s="57" t="s">
        <v>98</v>
      </c>
      <c r="I47" s="57" t="s">
        <v>146</v>
      </c>
      <c r="J47" s="57" t="s">
        <v>89</v>
      </c>
      <c r="K47" s="57" t="s">
        <v>90</v>
      </c>
      <c r="L47" s="57" t="s">
        <v>91</v>
      </c>
      <c r="M47" s="57" t="s">
        <v>92</v>
      </c>
      <c r="N47" s="60" t="str">
        <f>IF($L47='HIDE DROP DOWNS'!$E$2,'HIDE DROP DOWNS'!$E$2,IF($L47='HIDE DROP DOWNS'!$E$3,'HIDE DROP DOWNS'!$E$3,IF($L47='HIDE DROP DOWNS'!$E$4,'HIDE DROP DOWNS'!$E$4,_xludf.IFNA($L47*VLOOKUP($M47,'HIDE DROP DOWNS'!$O$2:$P$3,2,FALSE),""))))</f>
        <v>Below Reporting Limit</v>
      </c>
      <c r="O47" s="57" t="s">
        <v>93</v>
      </c>
      <c r="P47" s="57" t="s">
        <v>94</v>
      </c>
      <c r="Q47" s="57" t="s">
        <v>95</v>
      </c>
      <c r="R47" s="57" t="s">
        <v>90</v>
      </c>
      <c r="S47" s="57" t="s">
        <v>95</v>
      </c>
      <c r="T47" s="57" t="s">
        <v>90</v>
      </c>
      <c r="U47" s="57" t="s">
        <v>95</v>
      </c>
      <c r="V47" s="57" t="s">
        <v>90</v>
      </c>
      <c r="W47" s="36"/>
    </row>
    <row r="48" spans="1:26" ht="15.75" customHeight="1">
      <c r="A48" s="57" t="s">
        <v>143</v>
      </c>
      <c r="B48" s="57" t="s">
        <v>144</v>
      </c>
      <c r="C48" s="57" t="s">
        <v>119</v>
      </c>
      <c r="D48" s="57" t="s">
        <v>147</v>
      </c>
      <c r="E48" s="57" t="s">
        <v>87</v>
      </c>
      <c r="F48" s="58">
        <v>45317</v>
      </c>
      <c r="G48" s="59">
        <v>0.24861111111111112</v>
      </c>
      <c r="H48" s="57" t="s">
        <v>88</v>
      </c>
      <c r="I48" s="57" t="s">
        <v>147</v>
      </c>
      <c r="J48" s="57" t="s">
        <v>89</v>
      </c>
      <c r="K48" s="57" t="s">
        <v>90</v>
      </c>
      <c r="L48" s="57" t="s">
        <v>91</v>
      </c>
      <c r="M48" s="57" t="s">
        <v>92</v>
      </c>
      <c r="N48" s="60" t="str">
        <f>IF($L48='HIDE DROP DOWNS'!$E$2,'HIDE DROP DOWNS'!$E$2,IF($L48='HIDE DROP DOWNS'!$E$3,'HIDE DROP DOWNS'!$E$3,IF($L48='HIDE DROP DOWNS'!$E$4,'HIDE DROP DOWNS'!$E$4,_xludf.IFNA($L48*VLOOKUP($M48,'HIDE DROP DOWNS'!$O$2:$P$3,2,FALSE),""))))</f>
        <v>Below Reporting Limit</v>
      </c>
      <c r="O48" s="57" t="s">
        <v>93</v>
      </c>
      <c r="P48" s="57" t="s">
        <v>94</v>
      </c>
      <c r="Q48" s="57" t="s">
        <v>95</v>
      </c>
      <c r="R48" s="57" t="s">
        <v>90</v>
      </c>
      <c r="S48" s="57" t="s">
        <v>95</v>
      </c>
      <c r="T48" s="57" t="s">
        <v>90</v>
      </c>
      <c r="U48" s="57" t="s">
        <v>95</v>
      </c>
      <c r="V48" s="57" t="s">
        <v>90</v>
      </c>
      <c r="W48" s="36"/>
    </row>
    <row r="49" spans="1:23" ht="15.75" customHeight="1">
      <c r="A49" s="57" t="s">
        <v>143</v>
      </c>
      <c r="B49" s="57" t="s">
        <v>144</v>
      </c>
      <c r="C49" s="57" t="s">
        <v>119</v>
      </c>
      <c r="D49" s="57" t="s">
        <v>148</v>
      </c>
      <c r="E49" s="57" t="s">
        <v>97</v>
      </c>
      <c r="F49" s="58">
        <v>45317</v>
      </c>
      <c r="G49" s="59">
        <v>0.24861111111111112</v>
      </c>
      <c r="H49" s="57" t="s">
        <v>98</v>
      </c>
      <c r="I49" s="57" t="s">
        <v>148</v>
      </c>
      <c r="J49" s="57" t="s">
        <v>89</v>
      </c>
      <c r="K49" s="57" t="s">
        <v>90</v>
      </c>
      <c r="L49" s="57" t="s">
        <v>91</v>
      </c>
      <c r="M49" s="57" t="s">
        <v>92</v>
      </c>
      <c r="N49" s="60" t="str">
        <f>IF($L49='HIDE DROP DOWNS'!$E$2,'HIDE DROP DOWNS'!$E$2,IF($L49='HIDE DROP DOWNS'!$E$3,'HIDE DROP DOWNS'!$E$3,IF($L49='HIDE DROP DOWNS'!$E$4,'HIDE DROP DOWNS'!$E$4,_xludf.IFNA($L49*VLOOKUP($M49,'HIDE DROP DOWNS'!$O$2:$P$3,2,FALSE),""))))</f>
        <v>Below Reporting Limit</v>
      </c>
      <c r="O49" s="57" t="s">
        <v>93</v>
      </c>
      <c r="P49" s="57" t="s">
        <v>94</v>
      </c>
      <c r="Q49" s="57" t="s">
        <v>95</v>
      </c>
      <c r="R49" s="57" t="s">
        <v>90</v>
      </c>
      <c r="S49" s="57" t="s">
        <v>95</v>
      </c>
      <c r="T49" s="57" t="s">
        <v>90</v>
      </c>
      <c r="U49" s="57" t="s">
        <v>95</v>
      </c>
      <c r="V49" s="57" t="s">
        <v>90</v>
      </c>
      <c r="W49" s="36"/>
    </row>
    <row r="50" spans="1:23" ht="15.75" customHeight="1">
      <c r="A50" s="57" t="s">
        <v>143</v>
      </c>
      <c r="B50" s="57" t="s">
        <v>149</v>
      </c>
      <c r="C50" s="57" t="s">
        <v>150</v>
      </c>
      <c r="D50" s="57" t="s">
        <v>151</v>
      </c>
      <c r="E50" s="57" t="s">
        <v>87</v>
      </c>
      <c r="F50" s="58">
        <v>45317</v>
      </c>
      <c r="G50" s="59">
        <v>0.2590277777777778</v>
      </c>
      <c r="H50" s="57" t="s">
        <v>88</v>
      </c>
      <c r="I50" s="57" t="s">
        <v>151</v>
      </c>
      <c r="J50" s="57" t="s">
        <v>89</v>
      </c>
      <c r="K50" s="57" t="s">
        <v>90</v>
      </c>
      <c r="L50" s="57" t="s">
        <v>91</v>
      </c>
      <c r="M50" s="57" t="s">
        <v>92</v>
      </c>
      <c r="N50" s="60" t="str">
        <f>IF($L50='HIDE DROP DOWNS'!$E$2,'HIDE DROP DOWNS'!$E$2,IF($L50='HIDE DROP DOWNS'!$E$3,'HIDE DROP DOWNS'!$E$3,IF($L50='HIDE DROP DOWNS'!$E$4,'HIDE DROP DOWNS'!$E$4,_xludf.IFNA($L50*VLOOKUP($M50,'HIDE DROP DOWNS'!$O$2:$P$3,2,FALSE),""))))</f>
        <v>Below Reporting Limit</v>
      </c>
      <c r="O50" s="57" t="s">
        <v>93</v>
      </c>
      <c r="P50" s="57" t="s">
        <v>94</v>
      </c>
      <c r="Q50" s="57" t="s">
        <v>95</v>
      </c>
      <c r="R50" s="57" t="s">
        <v>90</v>
      </c>
      <c r="S50" s="57" t="s">
        <v>95</v>
      </c>
      <c r="T50" s="57" t="s">
        <v>90</v>
      </c>
      <c r="U50" s="57" t="s">
        <v>95</v>
      </c>
      <c r="V50" s="57" t="s">
        <v>90</v>
      </c>
      <c r="W50" s="36"/>
    </row>
    <row r="51" spans="1:23" ht="15.75" customHeight="1">
      <c r="A51" s="57" t="s">
        <v>143</v>
      </c>
      <c r="B51" s="57" t="s">
        <v>149</v>
      </c>
      <c r="C51" s="57" t="s">
        <v>150</v>
      </c>
      <c r="D51" s="57" t="s">
        <v>152</v>
      </c>
      <c r="E51" s="57" t="s">
        <v>97</v>
      </c>
      <c r="F51" s="58">
        <v>45317</v>
      </c>
      <c r="G51" s="59">
        <v>0.2590277777777778</v>
      </c>
      <c r="H51" s="57" t="s">
        <v>98</v>
      </c>
      <c r="I51" s="57" t="s">
        <v>152</v>
      </c>
      <c r="J51" s="57" t="s">
        <v>89</v>
      </c>
      <c r="K51" s="57" t="s">
        <v>90</v>
      </c>
      <c r="L51" s="57" t="s">
        <v>91</v>
      </c>
      <c r="M51" s="57" t="s">
        <v>92</v>
      </c>
      <c r="N51" s="60" t="str">
        <f>IF($L51='HIDE DROP DOWNS'!$E$2,'HIDE DROP DOWNS'!$E$2,IF($L51='HIDE DROP DOWNS'!$E$3,'HIDE DROP DOWNS'!$E$3,IF($L51='HIDE DROP DOWNS'!$E$4,'HIDE DROP DOWNS'!$E$4,_xludf.IFNA($L51*VLOOKUP($M51,'HIDE DROP DOWNS'!$O$2:$P$3,2,FALSE),""))))</f>
        <v>Below Reporting Limit</v>
      </c>
      <c r="O51" s="57" t="s">
        <v>93</v>
      </c>
      <c r="P51" s="57" t="s">
        <v>94</v>
      </c>
      <c r="Q51" s="57" t="s">
        <v>95</v>
      </c>
      <c r="R51" s="57" t="s">
        <v>90</v>
      </c>
      <c r="S51" s="57" t="s">
        <v>95</v>
      </c>
      <c r="T51" s="57" t="s">
        <v>90</v>
      </c>
      <c r="U51" s="57" t="s">
        <v>95</v>
      </c>
      <c r="V51" s="57" t="s">
        <v>90</v>
      </c>
      <c r="W51" s="36"/>
    </row>
    <row r="52" spans="1:23" ht="15.75" customHeight="1">
      <c r="A52" s="57" t="s">
        <v>143</v>
      </c>
      <c r="B52" s="57" t="s">
        <v>153</v>
      </c>
      <c r="C52" s="57" t="s">
        <v>154</v>
      </c>
      <c r="D52" s="57" t="s">
        <v>155</v>
      </c>
      <c r="E52" s="57" t="s">
        <v>87</v>
      </c>
      <c r="F52" s="58">
        <v>45317</v>
      </c>
      <c r="G52" s="59">
        <v>0.25694444444444442</v>
      </c>
      <c r="H52" s="57" t="s">
        <v>88</v>
      </c>
      <c r="I52" s="57" t="s">
        <v>155</v>
      </c>
      <c r="J52" s="57" t="s">
        <v>89</v>
      </c>
      <c r="K52" s="57" t="s">
        <v>90</v>
      </c>
      <c r="L52" s="57" t="s">
        <v>91</v>
      </c>
      <c r="M52" s="57" t="s">
        <v>92</v>
      </c>
      <c r="N52" s="60" t="str">
        <f>IF($L52='HIDE DROP DOWNS'!$E$2,'HIDE DROP DOWNS'!$E$2,IF($L52='HIDE DROP DOWNS'!$E$3,'HIDE DROP DOWNS'!$E$3,IF($L52='HIDE DROP DOWNS'!$E$4,'HIDE DROP DOWNS'!$E$4,_xludf.IFNA($L52*VLOOKUP($M52,'HIDE DROP DOWNS'!$O$2:$P$3,2,FALSE),""))))</f>
        <v>Below Reporting Limit</v>
      </c>
      <c r="O52" s="57" t="s">
        <v>93</v>
      </c>
      <c r="P52" s="57" t="s">
        <v>94</v>
      </c>
      <c r="Q52" s="57" t="s">
        <v>95</v>
      </c>
      <c r="R52" s="57" t="s">
        <v>90</v>
      </c>
      <c r="S52" s="57" t="s">
        <v>95</v>
      </c>
      <c r="T52" s="57" t="s">
        <v>90</v>
      </c>
      <c r="U52" s="57" t="s">
        <v>95</v>
      </c>
      <c r="V52" s="57" t="s">
        <v>90</v>
      </c>
      <c r="W52" s="36"/>
    </row>
    <row r="53" spans="1:23" ht="15.75" customHeight="1">
      <c r="A53" s="57" t="s">
        <v>143</v>
      </c>
      <c r="B53" s="57" t="s">
        <v>153</v>
      </c>
      <c r="C53" s="57" t="s">
        <v>154</v>
      </c>
      <c r="D53" s="57" t="s">
        <v>156</v>
      </c>
      <c r="E53" s="57" t="s">
        <v>97</v>
      </c>
      <c r="F53" s="58">
        <v>45317</v>
      </c>
      <c r="G53" s="59">
        <v>0.25694444444444442</v>
      </c>
      <c r="H53" s="57" t="s">
        <v>98</v>
      </c>
      <c r="I53" s="57" t="s">
        <v>156</v>
      </c>
      <c r="J53" s="57" t="s">
        <v>89</v>
      </c>
      <c r="K53" s="57" t="s">
        <v>90</v>
      </c>
      <c r="L53" s="57" t="s">
        <v>91</v>
      </c>
      <c r="M53" s="57" t="s">
        <v>92</v>
      </c>
      <c r="N53" s="60" t="str">
        <f>IF($L53='HIDE DROP DOWNS'!$E$2,'HIDE DROP DOWNS'!$E$2,IF($L53='HIDE DROP DOWNS'!$E$3,'HIDE DROP DOWNS'!$E$3,IF($L53='HIDE DROP DOWNS'!$E$4,'HIDE DROP DOWNS'!$E$4,_xludf.IFNA($L53*VLOOKUP($M53,'HIDE DROP DOWNS'!$O$2:$P$3,2,FALSE),""))))</f>
        <v>Below Reporting Limit</v>
      </c>
      <c r="O53" s="57" t="s">
        <v>93</v>
      </c>
      <c r="P53" s="57" t="s">
        <v>94</v>
      </c>
      <c r="Q53" s="57" t="s">
        <v>95</v>
      </c>
      <c r="R53" s="57" t="s">
        <v>90</v>
      </c>
      <c r="S53" s="57" t="s">
        <v>95</v>
      </c>
      <c r="T53" s="57" t="s">
        <v>90</v>
      </c>
      <c r="U53" s="57" t="s">
        <v>95</v>
      </c>
      <c r="V53" s="57" t="s">
        <v>90</v>
      </c>
      <c r="W53" s="36"/>
    </row>
    <row r="54" spans="1:23" ht="15.75" customHeight="1">
      <c r="A54" s="57" t="s">
        <v>143</v>
      </c>
      <c r="B54" s="57" t="s">
        <v>153</v>
      </c>
      <c r="C54" s="57" t="s">
        <v>154</v>
      </c>
      <c r="D54" s="57" t="s">
        <v>157</v>
      </c>
      <c r="E54" s="57" t="s">
        <v>87</v>
      </c>
      <c r="F54" s="58">
        <v>45317</v>
      </c>
      <c r="G54" s="59">
        <v>0.25763888888888886</v>
      </c>
      <c r="H54" s="57" t="s">
        <v>88</v>
      </c>
      <c r="I54" s="57" t="s">
        <v>157</v>
      </c>
      <c r="J54" s="57" t="s">
        <v>89</v>
      </c>
      <c r="K54" s="57" t="s">
        <v>90</v>
      </c>
      <c r="L54" s="57" t="s">
        <v>91</v>
      </c>
      <c r="M54" s="57" t="s">
        <v>92</v>
      </c>
      <c r="N54" s="60" t="str">
        <f>IF($L54='HIDE DROP DOWNS'!$E$2,'HIDE DROP DOWNS'!$E$2,IF($L54='HIDE DROP DOWNS'!$E$3,'HIDE DROP DOWNS'!$E$3,IF($L54='HIDE DROP DOWNS'!$E$4,'HIDE DROP DOWNS'!$E$4,_xludf.IFNA($L54*VLOOKUP($M54,'HIDE DROP DOWNS'!$O$2:$P$3,2,FALSE),""))))</f>
        <v>Below Reporting Limit</v>
      </c>
      <c r="O54" s="57" t="s">
        <v>93</v>
      </c>
      <c r="P54" s="57" t="s">
        <v>94</v>
      </c>
      <c r="Q54" s="57" t="s">
        <v>95</v>
      </c>
      <c r="R54" s="57" t="s">
        <v>90</v>
      </c>
      <c r="S54" s="57" t="s">
        <v>95</v>
      </c>
      <c r="T54" s="57" t="s">
        <v>90</v>
      </c>
      <c r="U54" s="57" t="s">
        <v>95</v>
      </c>
      <c r="V54" s="57" t="s">
        <v>90</v>
      </c>
      <c r="W54" s="36"/>
    </row>
    <row r="55" spans="1:23" ht="15.75" customHeight="1">
      <c r="A55" s="57" t="s">
        <v>143</v>
      </c>
      <c r="B55" s="57" t="s">
        <v>153</v>
      </c>
      <c r="C55" s="57" t="s">
        <v>154</v>
      </c>
      <c r="D55" s="57" t="s">
        <v>158</v>
      </c>
      <c r="E55" s="57" t="s">
        <v>97</v>
      </c>
      <c r="F55" s="58">
        <v>45317</v>
      </c>
      <c r="G55" s="59">
        <v>0.25763888888888886</v>
      </c>
      <c r="H55" s="57" t="s">
        <v>98</v>
      </c>
      <c r="I55" s="57" t="s">
        <v>158</v>
      </c>
      <c r="J55" s="57" t="s">
        <v>89</v>
      </c>
      <c r="K55" s="57" t="s">
        <v>90</v>
      </c>
      <c r="L55" s="57" t="s">
        <v>91</v>
      </c>
      <c r="M55" s="57" t="s">
        <v>92</v>
      </c>
      <c r="N55" s="60" t="str">
        <f>IF($L55='HIDE DROP DOWNS'!$E$2,'HIDE DROP DOWNS'!$E$2,IF($L55='HIDE DROP DOWNS'!$E$3,'HIDE DROP DOWNS'!$E$3,IF($L55='HIDE DROP DOWNS'!$E$4,'HIDE DROP DOWNS'!$E$4,_xludf.IFNA($L55*VLOOKUP($M55,'HIDE DROP DOWNS'!$O$2:$P$3,2,FALSE),""))))</f>
        <v>Below Reporting Limit</v>
      </c>
      <c r="O55" s="57" t="s">
        <v>93</v>
      </c>
      <c r="P55" s="57" t="s">
        <v>94</v>
      </c>
      <c r="Q55" s="57" t="s">
        <v>95</v>
      </c>
      <c r="R55" s="57" t="s">
        <v>90</v>
      </c>
      <c r="S55" s="57" t="s">
        <v>95</v>
      </c>
      <c r="T55" s="57" t="s">
        <v>90</v>
      </c>
      <c r="U55" s="57" t="s">
        <v>95</v>
      </c>
      <c r="V55" s="57" t="s">
        <v>90</v>
      </c>
      <c r="W55" s="36"/>
    </row>
    <row r="56" spans="1:23" ht="15.75" customHeight="1">
      <c r="A56" s="57" t="s">
        <v>143</v>
      </c>
      <c r="B56" s="57" t="s">
        <v>159</v>
      </c>
      <c r="C56" s="57" t="s">
        <v>85</v>
      </c>
      <c r="D56" s="57" t="s">
        <v>160</v>
      </c>
      <c r="E56" s="57" t="s">
        <v>87</v>
      </c>
      <c r="F56" s="58">
        <v>45317</v>
      </c>
      <c r="G56" s="59">
        <v>0.25</v>
      </c>
      <c r="H56" s="57" t="s">
        <v>88</v>
      </c>
      <c r="I56" s="57" t="s">
        <v>160</v>
      </c>
      <c r="J56" s="57" t="s">
        <v>89</v>
      </c>
      <c r="K56" s="57" t="s">
        <v>90</v>
      </c>
      <c r="L56" s="57" t="s">
        <v>91</v>
      </c>
      <c r="M56" s="57" t="s">
        <v>92</v>
      </c>
      <c r="N56" s="60" t="str">
        <f>IF($L56='HIDE DROP DOWNS'!$E$2,'HIDE DROP DOWNS'!$E$2,IF($L56='HIDE DROP DOWNS'!$E$3,'HIDE DROP DOWNS'!$E$3,IF($L56='HIDE DROP DOWNS'!$E$4,'HIDE DROP DOWNS'!$E$4,_xludf.IFNA($L56*VLOOKUP($M56,'HIDE DROP DOWNS'!$O$2:$P$3,2,FALSE),""))))</f>
        <v>Below Reporting Limit</v>
      </c>
      <c r="O56" s="57" t="s">
        <v>93</v>
      </c>
      <c r="P56" s="57" t="s">
        <v>94</v>
      </c>
      <c r="Q56" s="57" t="s">
        <v>95</v>
      </c>
      <c r="R56" s="57" t="s">
        <v>90</v>
      </c>
      <c r="S56" s="57" t="s">
        <v>95</v>
      </c>
      <c r="T56" s="57" t="s">
        <v>90</v>
      </c>
      <c r="U56" s="57" t="s">
        <v>95</v>
      </c>
      <c r="V56" s="57" t="s">
        <v>90</v>
      </c>
      <c r="W56" s="36"/>
    </row>
    <row r="57" spans="1:23" ht="15.75" customHeight="1">
      <c r="A57" s="57" t="s">
        <v>143</v>
      </c>
      <c r="B57" s="57" t="s">
        <v>159</v>
      </c>
      <c r="C57" s="57" t="s">
        <v>85</v>
      </c>
      <c r="D57" s="57" t="s">
        <v>161</v>
      </c>
      <c r="E57" s="57" t="s">
        <v>97</v>
      </c>
      <c r="F57" s="58">
        <v>45317</v>
      </c>
      <c r="G57" s="59">
        <v>0.25</v>
      </c>
      <c r="H57" s="57" t="s">
        <v>98</v>
      </c>
      <c r="I57" s="57" t="s">
        <v>161</v>
      </c>
      <c r="J57" s="57" t="s">
        <v>89</v>
      </c>
      <c r="K57" s="57" t="s">
        <v>90</v>
      </c>
      <c r="L57" s="57" t="s">
        <v>91</v>
      </c>
      <c r="M57" s="57" t="s">
        <v>92</v>
      </c>
      <c r="N57" s="60" t="str">
        <f>IF($L57='HIDE DROP DOWNS'!$E$2,'HIDE DROP DOWNS'!$E$2,IF($L57='HIDE DROP DOWNS'!$E$3,'HIDE DROP DOWNS'!$E$3,IF($L57='HIDE DROP DOWNS'!$E$4,'HIDE DROP DOWNS'!$E$4,_xludf.IFNA($L57*VLOOKUP($M57,'HIDE DROP DOWNS'!$O$2:$P$3,2,FALSE),""))))</f>
        <v>Below Reporting Limit</v>
      </c>
      <c r="O57" s="57" t="s">
        <v>93</v>
      </c>
      <c r="P57" s="57" t="s">
        <v>94</v>
      </c>
      <c r="Q57" s="57" t="s">
        <v>95</v>
      </c>
      <c r="R57" s="57" t="s">
        <v>90</v>
      </c>
      <c r="S57" s="57" t="s">
        <v>95</v>
      </c>
      <c r="T57" s="57" t="s">
        <v>90</v>
      </c>
      <c r="U57" s="57" t="s">
        <v>95</v>
      </c>
      <c r="V57" s="57" t="s">
        <v>90</v>
      </c>
      <c r="W57" s="36"/>
    </row>
    <row r="58" spans="1:23" ht="15.75" customHeight="1">
      <c r="A58" s="57" t="s">
        <v>143</v>
      </c>
      <c r="B58" s="57" t="s">
        <v>159</v>
      </c>
      <c r="C58" s="57" t="s">
        <v>85</v>
      </c>
      <c r="D58" s="57" t="s">
        <v>162</v>
      </c>
      <c r="E58" s="57" t="s">
        <v>87</v>
      </c>
      <c r="F58" s="58">
        <v>45317</v>
      </c>
      <c r="G58" s="59">
        <v>0.25</v>
      </c>
      <c r="H58" s="57" t="s">
        <v>88</v>
      </c>
      <c r="I58" s="57" t="s">
        <v>162</v>
      </c>
      <c r="J58" s="57" t="s">
        <v>89</v>
      </c>
      <c r="K58" s="57" t="s">
        <v>90</v>
      </c>
      <c r="L58" s="57" t="s">
        <v>91</v>
      </c>
      <c r="M58" s="57" t="s">
        <v>92</v>
      </c>
      <c r="N58" s="60" t="str">
        <f>IF($L58='HIDE DROP DOWNS'!$E$2,'HIDE DROP DOWNS'!$E$2,IF($L58='HIDE DROP DOWNS'!$E$3,'HIDE DROP DOWNS'!$E$3,IF($L58='HIDE DROP DOWNS'!$E$4,'HIDE DROP DOWNS'!$E$4,_xludf.IFNA($L58*VLOOKUP($M58,'HIDE DROP DOWNS'!$O$2:$P$3,2,FALSE),""))))</f>
        <v>Below Reporting Limit</v>
      </c>
      <c r="O58" s="57" t="s">
        <v>93</v>
      </c>
      <c r="P58" s="57" t="s">
        <v>94</v>
      </c>
      <c r="Q58" s="57" t="s">
        <v>95</v>
      </c>
      <c r="R58" s="57" t="s">
        <v>90</v>
      </c>
      <c r="S58" s="57" t="s">
        <v>95</v>
      </c>
      <c r="T58" s="57" t="s">
        <v>90</v>
      </c>
      <c r="U58" s="57" t="s">
        <v>95</v>
      </c>
      <c r="V58" s="57" t="s">
        <v>90</v>
      </c>
      <c r="W58" s="36"/>
    </row>
    <row r="59" spans="1:23" ht="15.75" customHeight="1">
      <c r="A59" s="57" t="s">
        <v>143</v>
      </c>
      <c r="B59" s="57" t="s">
        <v>159</v>
      </c>
      <c r="C59" s="57" t="s">
        <v>85</v>
      </c>
      <c r="D59" s="57" t="s">
        <v>163</v>
      </c>
      <c r="E59" s="57" t="s">
        <v>97</v>
      </c>
      <c r="F59" s="58">
        <v>45317</v>
      </c>
      <c r="G59" s="59">
        <v>0.25</v>
      </c>
      <c r="H59" s="57" t="s">
        <v>98</v>
      </c>
      <c r="I59" s="57" t="s">
        <v>163</v>
      </c>
      <c r="J59" s="57" t="s">
        <v>89</v>
      </c>
      <c r="K59" s="57" t="s">
        <v>90</v>
      </c>
      <c r="L59" s="57" t="s">
        <v>91</v>
      </c>
      <c r="M59" s="57" t="s">
        <v>92</v>
      </c>
      <c r="N59" s="60" t="str">
        <f>IF($L59='HIDE DROP DOWNS'!$E$2,'HIDE DROP DOWNS'!$E$2,IF($L59='HIDE DROP DOWNS'!$E$3,'HIDE DROP DOWNS'!$E$3,IF($L59='HIDE DROP DOWNS'!$E$4,'HIDE DROP DOWNS'!$E$4,_xludf.IFNA($L59*VLOOKUP($M59,'HIDE DROP DOWNS'!$O$2:$P$3,2,FALSE),""))))</f>
        <v>Below Reporting Limit</v>
      </c>
      <c r="O59" s="57" t="s">
        <v>93</v>
      </c>
      <c r="P59" s="57" t="s">
        <v>94</v>
      </c>
      <c r="Q59" s="57" t="s">
        <v>95</v>
      </c>
      <c r="R59" s="57" t="s">
        <v>90</v>
      </c>
      <c r="S59" s="57" t="s">
        <v>95</v>
      </c>
      <c r="T59" s="57" t="s">
        <v>90</v>
      </c>
      <c r="U59" s="57" t="s">
        <v>95</v>
      </c>
      <c r="V59" s="57" t="s">
        <v>90</v>
      </c>
      <c r="W59" s="36"/>
    </row>
    <row r="60" spans="1:23" ht="15.75" customHeight="1">
      <c r="A60" s="57" t="s">
        <v>143</v>
      </c>
      <c r="B60" s="57" t="s">
        <v>159</v>
      </c>
      <c r="C60" s="57" t="s">
        <v>85</v>
      </c>
      <c r="D60" s="57" t="s">
        <v>164</v>
      </c>
      <c r="E60" s="57" t="s">
        <v>87</v>
      </c>
      <c r="F60" s="58">
        <v>45317</v>
      </c>
      <c r="G60" s="59">
        <v>0.25069444444444444</v>
      </c>
      <c r="H60" s="57" t="s">
        <v>88</v>
      </c>
      <c r="I60" s="57" t="s">
        <v>164</v>
      </c>
      <c r="J60" s="57" t="s">
        <v>89</v>
      </c>
      <c r="K60" s="57" t="s">
        <v>90</v>
      </c>
      <c r="L60" s="57" t="s">
        <v>91</v>
      </c>
      <c r="M60" s="57" t="s">
        <v>92</v>
      </c>
      <c r="N60" s="60" t="str">
        <f>IF($L60='HIDE DROP DOWNS'!$E$2,'HIDE DROP DOWNS'!$E$2,IF($L60='HIDE DROP DOWNS'!$E$3,'HIDE DROP DOWNS'!$E$3,IF($L60='HIDE DROP DOWNS'!$E$4,'HIDE DROP DOWNS'!$E$4,_xludf.IFNA($L60*VLOOKUP($M60,'HIDE DROP DOWNS'!$O$2:$P$3,2,FALSE),""))))</f>
        <v>Below Reporting Limit</v>
      </c>
      <c r="O60" s="57" t="s">
        <v>93</v>
      </c>
      <c r="P60" s="57" t="s">
        <v>94</v>
      </c>
      <c r="Q60" s="57" t="s">
        <v>95</v>
      </c>
      <c r="R60" s="57" t="s">
        <v>90</v>
      </c>
      <c r="S60" s="57" t="s">
        <v>95</v>
      </c>
      <c r="T60" s="57" t="s">
        <v>90</v>
      </c>
      <c r="U60" s="57" t="s">
        <v>95</v>
      </c>
      <c r="V60" s="57" t="s">
        <v>90</v>
      </c>
      <c r="W60" s="36"/>
    </row>
    <row r="61" spans="1:23" ht="15.75" customHeight="1">
      <c r="A61" s="57" t="s">
        <v>143</v>
      </c>
      <c r="B61" s="57" t="s">
        <v>159</v>
      </c>
      <c r="C61" s="57" t="s">
        <v>85</v>
      </c>
      <c r="D61" s="57" t="s">
        <v>165</v>
      </c>
      <c r="E61" s="57" t="s">
        <v>97</v>
      </c>
      <c r="F61" s="58">
        <v>45317</v>
      </c>
      <c r="G61" s="59">
        <v>0.25069444444444444</v>
      </c>
      <c r="H61" s="57" t="s">
        <v>98</v>
      </c>
      <c r="I61" s="57" t="s">
        <v>165</v>
      </c>
      <c r="J61" s="57" t="s">
        <v>89</v>
      </c>
      <c r="K61" s="57" t="s">
        <v>90</v>
      </c>
      <c r="L61" s="57" t="s">
        <v>91</v>
      </c>
      <c r="M61" s="57" t="s">
        <v>92</v>
      </c>
      <c r="N61" s="60" t="str">
        <f>IF($L61='HIDE DROP DOWNS'!$E$2,'HIDE DROP DOWNS'!$E$2,IF($L61='HIDE DROP DOWNS'!$E$3,'HIDE DROP DOWNS'!$E$3,IF($L61='HIDE DROP DOWNS'!$E$4,'HIDE DROP DOWNS'!$E$4,_xludf.IFNA($L61*VLOOKUP($M61,'HIDE DROP DOWNS'!$O$2:$P$3,2,FALSE),""))))</f>
        <v>Below Reporting Limit</v>
      </c>
      <c r="O61" s="57" t="s">
        <v>93</v>
      </c>
      <c r="P61" s="57" t="s">
        <v>94</v>
      </c>
      <c r="Q61" s="57" t="s">
        <v>95</v>
      </c>
      <c r="R61" s="57" t="s">
        <v>90</v>
      </c>
      <c r="S61" s="57" t="s">
        <v>95</v>
      </c>
      <c r="T61" s="57" t="s">
        <v>90</v>
      </c>
      <c r="U61" s="57" t="s">
        <v>95</v>
      </c>
      <c r="V61" s="57" t="s">
        <v>90</v>
      </c>
      <c r="W61" s="36"/>
    </row>
    <row r="62" spans="1:23" ht="15.75" customHeight="1">
      <c r="A62" s="57" t="s">
        <v>143</v>
      </c>
      <c r="B62" s="57" t="s">
        <v>159</v>
      </c>
      <c r="C62" s="57" t="s">
        <v>85</v>
      </c>
      <c r="D62" s="57" t="s">
        <v>166</v>
      </c>
      <c r="E62" s="57" t="s">
        <v>87</v>
      </c>
      <c r="F62" s="58">
        <v>45317</v>
      </c>
      <c r="G62" s="59">
        <v>0.25069444444444444</v>
      </c>
      <c r="H62" s="57" t="s">
        <v>88</v>
      </c>
      <c r="I62" s="57" t="s">
        <v>166</v>
      </c>
      <c r="J62" s="57" t="s">
        <v>89</v>
      </c>
      <c r="K62" s="57" t="s">
        <v>90</v>
      </c>
      <c r="L62" s="57" t="s">
        <v>91</v>
      </c>
      <c r="M62" s="57" t="s">
        <v>92</v>
      </c>
      <c r="N62" s="60" t="str">
        <f>IF($L62='HIDE DROP DOWNS'!$E$2,'HIDE DROP DOWNS'!$E$2,IF($L62='HIDE DROP DOWNS'!$E$3,'HIDE DROP DOWNS'!$E$3,IF($L62='HIDE DROP DOWNS'!$E$4,'HIDE DROP DOWNS'!$E$4,_xludf.IFNA($L62*VLOOKUP($M62,'HIDE DROP DOWNS'!$O$2:$P$3,2,FALSE),""))))</f>
        <v>Below Reporting Limit</v>
      </c>
      <c r="O62" s="57" t="s">
        <v>93</v>
      </c>
      <c r="P62" s="57" t="s">
        <v>94</v>
      </c>
      <c r="Q62" s="57" t="s">
        <v>95</v>
      </c>
      <c r="R62" s="57" t="s">
        <v>90</v>
      </c>
      <c r="S62" s="57" t="s">
        <v>95</v>
      </c>
      <c r="T62" s="57" t="s">
        <v>90</v>
      </c>
      <c r="U62" s="57" t="s">
        <v>95</v>
      </c>
      <c r="V62" s="57" t="s">
        <v>90</v>
      </c>
      <c r="W62" s="36"/>
    </row>
    <row r="63" spans="1:23" ht="15.75" customHeight="1">
      <c r="A63" s="57" t="s">
        <v>143</v>
      </c>
      <c r="B63" s="57" t="s">
        <v>159</v>
      </c>
      <c r="C63" s="57" t="s">
        <v>85</v>
      </c>
      <c r="D63" s="57" t="s">
        <v>167</v>
      </c>
      <c r="E63" s="57" t="s">
        <v>97</v>
      </c>
      <c r="F63" s="58">
        <v>45317</v>
      </c>
      <c r="G63" s="59">
        <v>0.25069444444444444</v>
      </c>
      <c r="H63" s="57" t="s">
        <v>98</v>
      </c>
      <c r="I63" s="57" t="s">
        <v>167</v>
      </c>
      <c r="J63" s="57" t="s">
        <v>89</v>
      </c>
      <c r="K63" s="57" t="s">
        <v>90</v>
      </c>
      <c r="L63" s="57" t="s">
        <v>91</v>
      </c>
      <c r="M63" s="57" t="s">
        <v>92</v>
      </c>
      <c r="N63" s="60" t="str">
        <f>IF($L63='HIDE DROP DOWNS'!$E$2,'HIDE DROP DOWNS'!$E$2,IF($L63='HIDE DROP DOWNS'!$E$3,'HIDE DROP DOWNS'!$E$3,IF($L63='HIDE DROP DOWNS'!$E$4,'HIDE DROP DOWNS'!$E$4,_xludf.IFNA($L63*VLOOKUP($M63,'HIDE DROP DOWNS'!$O$2:$P$3,2,FALSE),""))))</f>
        <v>Below Reporting Limit</v>
      </c>
      <c r="O63" s="57" t="s">
        <v>93</v>
      </c>
      <c r="P63" s="57" t="s">
        <v>94</v>
      </c>
      <c r="Q63" s="57" t="s">
        <v>95</v>
      </c>
      <c r="R63" s="57" t="s">
        <v>90</v>
      </c>
      <c r="S63" s="57" t="s">
        <v>95</v>
      </c>
      <c r="T63" s="57" t="s">
        <v>90</v>
      </c>
      <c r="U63" s="57" t="s">
        <v>95</v>
      </c>
      <c r="V63" s="57" t="s">
        <v>90</v>
      </c>
      <c r="W63" s="36"/>
    </row>
    <row r="64" spans="1:23" ht="15.75" customHeight="1">
      <c r="A64" s="57" t="s">
        <v>143</v>
      </c>
      <c r="B64" s="57" t="s">
        <v>159</v>
      </c>
      <c r="C64" s="57" t="s">
        <v>85</v>
      </c>
      <c r="D64" s="57" t="s">
        <v>168</v>
      </c>
      <c r="E64" s="57" t="s">
        <v>87</v>
      </c>
      <c r="F64" s="58">
        <v>45317</v>
      </c>
      <c r="G64" s="59">
        <v>0.25208333333333333</v>
      </c>
      <c r="H64" s="57" t="s">
        <v>88</v>
      </c>
      <c r="I64" s="57" t="s">
        <v>168</v>
      </c>
      <c r="J64" s="57" t="s">
        <v>89</v>
      </c>
      <c r="K64" s="57" t="s">
        <v>90</v>
      </c>
      <c r="L64" s="57" t="s">
        <v>91</v>
      </c>
      <c r="M64" s="57" t="s">
        <v>92</v>
      </c>
      <c r="N64" s="60" t="str">
        <f>IF($L64='HIDE DROP DOWNS'!$E$2,'HIDE DROP DOWNS'!$E$2,IF($L64='HIDE DROP DOWNS'!$E$3,'HIDE DROP DOWNS'!$E$3,IF($L64='HIDE DROP DOWNS'!$E$4,'HIDE DROP DOWNS'!$E$4,_xludf.IFNA($L64*VLOOKUP($M64,'HIDE DROP DOWNS'!$O$2:$P$3,2,FALSE),""))))</f>
        <v>Below Reporting Limit</v>
      </c>
      <c r="O64" s="57" t="s">
        <v>93</v>
      </c>
      <c r="P64" s="57" t="s">
        <v>94</v>
      </c>
      <c r="Q64" s="57" t="s">
        <v>95</v>
      </c>
      <c r="R64" s="57" t="s">
        <v>90</v>
      </c>
      <c r="S64" s="57" t="s">
        <v>95</v>
      </c>
      <c r="T64" s="57" t="s">
        <v>90</v>
      </c>
      <c r="U64" s="57" t="s">
        <v>95</v>
      </c>
      <c r="V64" s="57" t="s">
        <v>90</v>
      </c>
      <c r="W64" s="36"/>
    </row>
    <row r="65" spans="1:23" ht="15.75" customHeight="1">
      <c r="A65" s="57" t="s">
        <v>143</v>
      </c>
      <c r="B65" s="57" t="s">
        <v>159</v>
      </c>
      <c r="C65" s="57" t="s">
        <v>85</v>
      </c>
      <c r="D65" s="57" t="s">
        <v>169</v>
      </c>
      <c r="E65" s="57" t="s">
        <v>97</v>
      </c>
      <c r="F65" s="58">
        <v>45317</v>
      </c>
      <c r="G65" s="59">
        <v>0.25208333333333333</v>
      </c>
      <c r="H65" s="57" t="s">
        <v>98</v>
      </c>
      <c r="I65" s="57" t="s">
        <v>169</v>
      </c>
      <c r="J65" s="57" t="s">
        <v>89</v>
      </c>
      <c r="K65" s="57" t="s">
        <v>90</v>
      </c>
      <c r="L65" s="57" t="s">
        <v>91</v>
      </c>
      <c r="M65" s="57" t="s">
        <v>92</v>
      </c>
      <c r="N65" s="60" t="str">
        <f>IF($L65='HIDE DROP DOWNS'!$E$2,'HIDE DROP DOWNS'!$E$2,IF($L65='HIDE DROP DOWNS'!$E$3,'HIDE DROP DOWNS'!$E$3,IF($L65='HIDE DROP DOWNS'!$E$4,'HIDE DROP DOWNS'!$E$4,_xludf.IFNA($L65*VLOOKUP($M65,'HIDE DROP DOWNS'!$O$2:$P$3,2,FALSE),""))))</f>
        <v>Below Reporting Limit</v>
      </c>
      <c r="O65" s="57" t="s">
        <v>93</v>
      </c>
      <c r="P65" s="57" t="s">
        <v>94</v>
      </c>
      <c r="Q65" s="57" t="s">
        <v>95</v>
      </c>
      <c r="R65" s="57" t="s">
        <v>90</v>
      </c>
      <c r="S65" s="57" t="s">
        <v>95</v>
      </c>
      <c r="T65" s="57" t="s">
        <v>90</v>
      </c>
      <c r="U65" s="57" t="s">
        <v>95</v>
      </c>
      <c r="V65" s="57" t="s">
        <v>90</v>
      </c>
      <c r="W65" s="36"/>
    </row>
    <row r="66" spans="1:23" ht="15.75" customHeight="1">
      <c r="A66" s="57" t="s">
        <v>143</v>
      </c>
      <c r="B66" s="57" t="s">
        <v>159</v>
      </c>
      <c r="C66" s="57" t="s">
        <v>85</v>
      </c>
      <c r="D66" s="57" t="s">
        <v>170</v>
      </c>
      <c r="E66" s="57" t="s">
        <v>87</v>
      </c>
      <c r="F66" s="58">
        <v>45317</v>
      </c>
      <c r="G66" s="59">
        <v>0.25208333333333333</v>
      </c>
      <c r="H66" s="57" t="s">
        <v>88</v>
      </c>
      <c r="I66" s="57" t="s">
        <v>170</v>
      </c>
      <c r="J66" s="57" t="s">
        <v>89</v>
      </c>
      <c r="K66" s="57" t="s">
        <v>90</v>
      </c>
      <c r="L66" s="57" t="s">
        <v>91</v>
      </c>
      <c r="M66" s="57" t="s">
        <v>92</v>
      </c>
      <c r="N66" s="60" t="str">
        <f>IF($L66='HIDE DROP DOWNS'!$E$2,'HIDE DROP DOWNS'!$E$2,IF($L66='HIDE DROP DOWNS'!$E$3,'HIDE DROP DOWNS'!$E$3,IF($L66='HIDE DROP DOWNS'!$E$4,'HIDE DROP DOWNS'!$E$4,_xludf.IFNA($L66*VLOOKUP($M66,'HIDE DROP DOWNS'!$O$2:$P$3,2,FALSE),""))))</f>
        <v>Below Reporting Limit</v>
      </c>
      <c r="O66" s="57" t="s">
        <v>93</v>
      </c>
      <c r="P66" s="57" t="s">
        <v>94</v>
      </c>
      <c r="Q66" s="57" t="s">
        <v>95</v>
      </c>
      <c r="R66" s="57" t="s">
        <v>90</v>
      </c>
      <c r="S66" s="57" t="s">
        <v>95</v>
      </c>
      <c r="T66" s="57" t="s">
        <v>90</v>
      </c>
      <c r="U66" s="57" t="s">
        <v>95</v>
      </c>
      <c r="V66" s="57" t="s">
        <v>90</v>
      </c>
      <c r="W66" s="36"/>
    </row>
    <row r="67" spans="1:23" ht="15.75" customHeight="1">
      <c r="A67" s="57" t="s">
        <v>143</v>
      </c>
      <c r="B67" s="57" t="s">
        <v>159</v>
      </c>
      <c r="C67" s="57" t="s">
        <v>85</v>
      </c>
      <c r="D67" s="57" t="s">
        <v>171</v>
      </c>
      <c r="E67" s="57" t="s">
        <v>97</v>
      </c>
      <c r="F67" s="58">
        <v>45317</v>
      </c>
      <c r="G67" s="59">
        <v>0.25208333333333333</v>
      </c>
      <c r="H67" s="57" t="s">
        <v>98</v>
      </c>
      <c r="I67" s="57" t="s">
        <v>171</v>
      </c>
      <c r="J67" s="57" t="s">
        <v>89</v>
      </c>
      <c r="K67" s="57" t="s">
        <v>90</v>
      </c>
      <c r="L67" s="57" t="s">
        <v>91</v>
      </c>
      <c r="M67" s="57" t="s">
        <v>92</v>
      </c>
      <c r="N67" s="60" t="str">
        <f>IF($L67='HIDE DROP DOWNS'!$E$2,'HIDE DROP DOWNS'!$E$2,IF($L67='HIDE DROP DOWNS'!$E$3,'HIDE DROP DOWNS'!$E$3,IF($L67='HIDE DROP DOWNS'!$E$4,'HIDE DROP DOWNS'!$E$4,_xludf.IFNA($L67*VLOOKUP($M67,'HIDE DROP DOWNS'!$O$2:$P$3,2,FALSE),""))))</f>
        <v>Below Reporting Limit</v>
      </c>
      <c r="O67" s="57" t="s">
        <v>93</v>
      </c>
      <c r="P67" s="57" t="s">
        <v>94</v>
      </c>
      <c r="Q67" s="57" t="s">
        <v>95</v>
      </c>
      <c r="R67" s="57" t="s">
        <v>90</v>
      </c>
      <c r="S67" s="57" t="s">
        <v>95</v>
      </c>
      <c r="T67" s="57" t="s">
        <v>90</v>
      </c>
      <c r="U67" s="57" t="s">
        <v>95</v>
      </c>
      <c r="V67" s="57" t="s">
        <v>90</v>
      </c>
      <c r="W67" s="36"/>
    </row>
    <row r="68" spans="1:23" ht="15.75" customHeight="1">
      <c r="A68" s="57" t="s">
        <v>143</v>
      </c>
      <c r="B68" s="57" t="s">
        <v>159</v>
      </c>
      <c r="C68" s="57" t="s">
        <v>85</v>
      </c>
      <c r="D68" s="57" t="s">
        <v>172</v>
      </c>
      <c r="E68" s="57" t="s">
        <v>87</v>
      </c>
      <c r="F68" s="58">
        <v>45317</v>
      </c>
      <c r="G68" s="59">
        <v>0.25347222222222221</v>
      </c>
      <c r="H68" s="57" t="s">
        <v>88</v>
      </c>
      <c r="I68" s="57" t="s">
        <v>172</v>
      </c>
      <c r="J68" s="57" t="s">
        <v>89</v>
      </c>
      <c r="K68" s="57" t="s">
        <v>90</v>
      </c>
      <c r="L68" s="57" t="s">
        <v>91</v>
      </c>
      <c r="M68" s="57" t="s">
        <v>92</v>
      </c>
      <c r="N68" s="60" t="str">
        <f>IF($L68='HIDE DROP DOWNS'!$E$2,'HIDE DROP DOWNS'!$E$2,IF($L68='HIDE DROP DOWNS'!$E$3,'HIDE DROP DOWNS'!$E$3,IF($L68='HIDE DROP DOWNS'!$E$4,'HIDE DROP DOWNS'!$E$4,_xludf.IFNA($L68*VLOOKUP($M68,'HIDE DROP DOWNS'!$O$2:$P$3,2,FALSE),""))))</f>
        <v>Below Reporting Limit</v>
      </c>
      <c r="O68" s="57" t="s">
        <v>93</v>
      </c>
      <c r="P68" s="57" t="s">
        <v>94</v>
      </c>
      <c r="Q68" s="57" t="s">
        <v>95</v>
      </c>
      <c r="R68" s="57" t="s">
        <v>90</v>
      </c>
      <c r="S68" s="57" t="s">
        <v>95</v>
      </c>
      <c r="T68" s="57" t="s">
        <v>90</v>
      </c>
      <c r="U68" s="57" t="s">
        <v>95</v>
      </c>
      <c r="V68" s="57" t="s">
        <v>90</v>
      </c>
      <c r="W68" s="36"/>
    </row>
    <row r="69" spans="1:23" ht="15.75" customHeight="1">
      <c r="A69" s="57" t="s">
        <v>143</v>
      </c>
      <c r="B69" s="57" t="s">
        <v>159</v>
      </c>
      <c r="C69" s="57" t="s">
        <v>85</v>
      </c>
      <c r="D69" s="57" t="s">
        <v>173</v>
      </c>
      <c r="E69" s="57" t="s">
        <v>97</v>
      </c>
      <c r="F69" s="58">
        <v>45317</v>
      </c>
      <c r="G69" s="59">
        <v>0.25347222222222221</v>
      </c>
      <c r="H69" s="57" t="s">
        <v>98</v>
      </c>
      <c r="I69" s="57" t="s">
        <v>173</v>
      </c>
      <c r="J69" s="57" t="s">
        <v>89</v>
      </c>
      <c r="K69" s="57" t="s">
        <v>90</v>
      </c>
      <c r="L69" s="57" t="s">
        <v>91</v>
      </c>
      <c r="M69" s="57" t="s">
        <v>92</v>
      </c>
      <c r="N69" s="60" t="str">
        <f>IF($L69='HIDE DROP DOWNS'!$E$2,'HIDE DROP DOWNS'!$E$2,IF($L69='HIDE DROP DOWNS'!$E$3,'HIDE DROP DOWNS'!$E$3,IF($L69='HIDE DROP DOWNS'!$E$4,'HIDE DROP DOWNS'!$E$4,_xludf.IFNA($L69*VLOOKUP($M69,'HIDE DROP DOWNS'!$O$2:$P$3,2,FALSE),""))))</f>
        <v>Below Reporting Limit</v>
      </c>
      <c r="O69" s="57" t="s">
        <v>93</v>
      </c>
      <c r="P69" s="57" t="s">
        <v>94</v>
      </c>
      <c r="Q69" s="57" t="s">
        <v>95</v>
      </c>
      <c r="R69" s="57" t="s">
        <v>90</v>
      </c>
      <c r="S69" s="57" t="s">
        <v>95</v>
      </c>
      <c r="T69" s="57" t="s">
        <v>90</v>
      </c>
      <c r="U69" s="57" t="s">
        <v>95</v>
      </c>
      <c r="V69" s="57" t="s">
        <v>90</v>
      </c>
      <c r="W69" s="36"/>
    </row>
    <row r="70" spans="1:23" ht="15.75" customHeight="1">
      <c r="A70" s="57" t="s">
        <v>143</v>
      </c>
      <c r="B70" s="57" t="s">
        <v>159</v>
      </c>
      <c r="C70" s="57" t="s">
        <v>85</v>
      </c>
      <c r="D70" s="57" t="s">
        <v>174</v>
      </c>
      <c r="E70" s="57" t="s">
        <v>87</v>
      </c>
      <c r="F70" s="58">
        <v>45317</v>
      </c>
      <c r="G70" s="59">
        <v>0.25347222222222221</v>
      </c>
      <c r="H70" s="57" t="s">
        <v>88</v>
      </c>
      <c r="I70" s="57" t="s">
        <v>174</v>
      </c>
      <c r="J70" s="57" t="s">
        <v>89</v>
      </c>
      <c r="K70" s="57" t="s">
        <v>90</v>
      </c>
      <c r="L70" s="57" t="s">
        <v>91</v>
      </c>
      <c r="M70" s="57" t="s">
        <v>92</v>
      </c>
      <c r="N70" s="60" t="str">
        <f>IF($L70='HIDE DROP DOWNS'!$E$2,'HIDE DROP DOWNS'!$E$2,IF($L70='HIDE DROP DOWNS'!$E$3,'HIDE DROP DOWNS'!$E$3,IF($L70='HIDE DROP DOWNS'!$E$4,'HIDE DROP DOWNS'!$E$4,_xludf.IFNA($L70*VLOOKUP($M70,'HIDE DROP DOWNS'!$O$2:$P$3,2,FALSE),""))))</f>
        <v>Below Reporting Limit</v>
      </c>
      <c r="O70" s="57" t="s">
        <v>93</v>
      </c>
      <c r="P70" s="57" t="s">
        <v>94</v>
      </c>
      <c r="Q70" s="57" t="s">
        <v>95</v>
      </c>
      <c r="R70" s="57" t="s">
        <v>90</v>
      </c>
      <c r="S70" s="57" t="s">
        <v>95</v>
      </c>
      <c r="T70" s="57" t="s">
        <v>90</v>
      </c>
      <c r="U70" s="57" t="s">
        <v>95</v>
      </c>
      <c r="V70" s="57" t="s">
        <v>90</v>
      </c>
      <c r="W70" s="36"/>
    </row>
    <row r="71" spans="1:23" ht="15.75" customHeight="1">
      <c r="A71" s="57" t="s">
        <v>143</v>
      </c>
      <c r="B71" s="57" t="s">
        <v>159</v>
      </c>
      <c r="C71" s="57" t="s">
        <v>85</v>
      </c>
      <c r="D71" s="57" t="s">
        <v>175</v>
      </c>
      <c r="E71" s="57" t="s">
        <v>97</v>
      </c>
      <c r="F71" s="58">
        <v>45317</v>
      </c>
      <c r="G71" s="59">
        <v>0.25347222222222221</v>
      </c>
      <c r="H71" s="57" t="s">
        <v>98</v>
      </c>
      <c r="I71" s="57" t="s">
        <v>175</v>
      </c>
      <c r="J71" s="57" t="s">
        <v>89</v>
      </c>
      <c r="K71" s="57" t="s">
        <v>90</v>
      </c>
      <c r="L71" s="57" t="s">
        <v>91</v>
      </c>
      <c r="M71" s="57" t="s">
        <v>92</v>
      </c>
      <c r="N71" s="60" t="str">
        <f>IF($L71='HIDE DROP DOWNS'!$E$2,'HIDE DROP DOWNS'!$E$2,IF($L71='HIDE DROP DOWNS'!$E$3,'HIDE DROP DOWNS'!$E$3,IF($L71='HIDE DROP DOWNS'!$E$4,'HIDE DROP DOWNS'!$E$4,_xludf.IFNA($L71*VLOOKUP($M71,'HIDE DROP DOWNS'!$O$2:$P$3,2,FALSE),""))))</f>
        <v>Below Reporting Limit</v>
      </c>
      <c r="O71" s="57" t="s">
        <v>93</v>
      </c>
      <c r="P71" s="57" t="s">
        <v>94</v>
      </c>
      <c r="Q71" s="57" t="s">
        <v>95</v>
      </c>
      <c r="R71" s="57" t="s">
        <v>90</v>
      </c>
      <c r="S71" s="57" t="s">
        <v>95</v>
      </c>
      <c r="T71" s="57" t="s">
        <v>90</v>
      </c>
      <c r="U71" s="57" t="s">
        <v>95</v>
      </c>
      <c r="V71" s="57" t="s">
        <v>90</v>
      </c>
      <c r="W71" s="36"/>
    </row>
    <row r="72" spans="1:23" ht="15.75" customHeight="1">
      <c r="A72" s="57" t="s">
        <v>83</v>
      </c>
      <c r="B72" s="57" t="s">
        <v>176</v>
      </c>
      <c r="C72" s="57" t="s">
        <v>150</v>
      </c>
      <c r="D72" s="57" t="s">
        <v>177</v>
      </c>
      <c r="E72" s="57" t="s">
        <v>87</v>
      </c>
      <c r="F72" s="67"/>
      <c r="G72" s="68"/>
      <c r="H72" s="57" t="s">
        <v>88</v>
      </c>
      <c r="I72" s="57" t="s">
        <v>177</v>
      </c>
      <c r="J72" s="57" t="s">
        <v>89</v>
      </c>
      <c r="K72" s="57" t="s">
        <v>90</v>
      </c>
      <c r="L72" s="36"/>
      <c r="M72" s="57" t="s">
        <v>92</v>
      </c>
      <c r="N72" s="60" t="e">
        <f ca="1">IF($L72='HIDE DROP DOWNS'!$E$2,'HIDE DROP DOWNS'!$E$2,IF($L72='HIDE DROP DOWNS'!$E$3,'HIDE DROP DOWNS'!$E$3,IF($L72='HIDE DROP DOWNS'!$E$4,'HIDE DROP DOWNS'!$E$4,_xludf.IFNA($L72*VLOOKUP($M72,'HIDE DROP DOWNS'!$O$2:$P$3,2,FALSE),""))))</f>
        <v>#NAME?</v>
      </c>
      <c r="O72" s="57" t="s">
        <v>93</v>
      </c>
      <c r="P72" s="57" t="s">
        <v>94</v>
      </c>
      <c r="Q72" s="36" t="s">
        <v>178</v>
      </c>
      <c r="R72" s="36" t="s">
        <v>179</v>
      </c>
      <c r="S72" s="36" t="s">
        <v>178</v>
      </c>
      <c r="T72" s="36" t="s">
        <v>179</v>
      </c>
      <c r="U72" s="36" t="s">
        <v>178</v>
      </c>
      <c r="V72" s="36" t="s">
        <v>179</v>
      </c>
      <c r="W72" s="36"/>
    </row>
    <row r="73" spans="1:23" ht="15.75" customHeight="1">
      <c r="A73" s="57" t="s">
        <v>83</v>
      </c>
      <c r="B73" s="57" t="s">
        <v>176</v>
      </c>
      <c r="C73" s="57" t="s">
        <v>150</v>
      </c>
      <c r="D73" s="57" t="s">
        <v>180</v>
      </c>
      <c r="E73" s="57" t="s">
        <v>97</v>
      </c>
      <c r="F73" s="67"/>
      <c r="G73" s="68"/>
      <c r="H73" s="57" t="s">
        <v>98</v>
      </c>
      <c r="I73" s="57" t="s">
        <v>180</v>
      </c>
      <c r="J73" s="57" t="s">
        <v>89</v>
      </c>
      <c r="K73" s="57" t="s">
        <v>90</v>
      </c>
      <c r="L73" s="36"/>
      <c r="M73" s="57" t="s">
        <v>92</v>
      </c>
      <c r="N73" s="60" t="e">
        <f ca="1">IF($L73='HIDE DROP DOWNS'!$E$2,'HIDE DROP DOWNS'!$E$2,IF($L73='HIDE DROP DOWNS'!$E$3,'HIDE DROP DOWNS'!$E$3,IF($L73='HIDE DROP DOWNS'!$E$4,'HIDE DROP DOWNS'!$E$4,_xludf.IFNA($L73*VLOOKUP($M73,'HIDE DROP DOWNS'!$O$2:$P$3,2,FALSE),""))))</f>
        <v>#NAME?</v>
      </c>
      <c r="O73" s="57" t="s">
        <v>93</v>
      </c>
      <c r="P73" s="57" t="s">
        <v>94</v>
      </c>
      <c r="Q73" s="36" t="s">
        <v>178</v>
      </c>
      <c r="R73" s="36" t="s">
        <v>179</v>
      </c>
      <c r="S73" s="36" t="s">
        <v>178</v>
      </c>
      <c r="T73" s="36" t="s">
        <v>179</v>
      </c>
      <c r="U73" s="36" t="s">
        <v>178</v>
      </c>
      <c r="V73" s="36" t="s">
        <v>179</v>
      </c>
      <c r="W73" s="36"/>
    </row>
    <row r="74" spans="1:23" ht="15.75" customHeight="1">
      <c r="A74" s="57" t="s">
        <v>83</v>
      </c>
      <c r="B74" s="57" t="s">
        <v>181</v>
      </c>
      <c r="C74" s="57" t="s">
        <v>135</v>
      </c>
      <c r="D74" s="57" t="s">
        <v>182</v>
      </c>
      <c r="E74" s="57" t="s">
        <v>87</v>
      </c>
      <c r="F74" s="67"/>
      <c r="G74" s="68"/>
      <c r="H74" s="57" t="s">
        <v>88</v>
      </c>
      <c r="I74" s="57" t="s">
        <v>182</v>
      </c>
      <c r="J74" s="57" t="s">
        <v>89</v>
      </c>
      <c r="K74" s="57" t="s">
        <v>90</v>
      </c>
      <c r="L74" s="36"/>
      <c r="M74" s="57" t="s">
        <v>92</v>
      </c>
      <c r="N74" s="60" t="e">
        <f ca="1">IF($L74='HIDE DROP DOWNS'!$E$2,'HIDE DROP DOWNS'!$E$2,IF($L74='HIDE DROP DOWNS'!$E$3,'HIDE DROP DOWNS'!$E$3,IF($L74='HIDE DROP DOWNS'!$E$4,'HIDE DROP DOWNS'!$E$4,_xludf.IFNA($L74*VLOOKUP($M74,'HIDE DROP DOWNS'!$O$2:$P$3,2,FALSE),""))))</f>
        <v>#NAME?</v>
      </c>
      <c r="O74" s="57" t="s">
        <v>93</v>
      </c>
      <c r="P74" s="57" t="s">
        <v>94</v>
      </c>
      <c r="Q74" s="36" t="s">
        <v>178</v>
      </c>
      <c r="R74" s="36" t="s">
        <v>179</v>
      </c>
      <c r="S74" s="36" t="s">
        <v>178</v>
      </c>
      <c r="T74" s="36" t="s">
        <v>179</v>
      </c>
      <c r="U74" s="36" t="s">
        <v>178</v>
      </c>
      <c r="V74" s="36" t="s">
        <v>179</v>
      </c>
      <c r="W74" s="36"/>
    </row>
    <row r="75" spans="1:23" ht="15.75" customHeight="1">
      <c r="A75" s="57" t="s">
        <v>83</v>
      </c>
      <c r="B75" s="57" t="s">
        <v>181</v>
      </c>
      <c r="C75" s="57" t="s">
        <v>135</v>
      </c>
      <c r="D75" s="57" t="s">
        <v>183</v>
      </c>
      <c r="E75" s="57" t="s">
        <v>97</v>
      </c>
      <c r="F75" s="67"/>
      <c r="G75" s="68"/>
      <c r="H75" s="57" t="s">
        <v>98</v>
      </c>
      <c r="I75" s="57" t="s">
        <v>183</v>
      </c>
      <c r="J75" s="57" t="s">
        <v>89</v>
      </c>
      <c r="K75" s="57" t="s">
        <v>90</v>
      </c>
      <c r="L75" s="36"/>
      <c r="M75" s="57" t="s">
        <v>92</v>
      </c>
      <c r="N75" s="60" t="e">
        <f ca="1">IF($L75='HIDE DROP DOWNS'!$E$2,'HIDE DROP DOWNS'!$E$2,IF($L75='HIDE DROP DOWNS'!$E$3,'HIDE DROP DOWNS'!$E$3,IF($L75='HIDE DROP DOWNS'!$E$4,'HIDE DROP DOWNS'!$E$4,_xludf.IFNA($L75*VLOOKUP($M75,'HIDE DROP DOWNS'!$O$2:$P$3,2,FALSE),""))))</f>
        <v>#NAME?</v>
      </c>
      <c r="O75" s="57" t="s">
        <v>93</v>
      </c>
      <c r="P75" s="57" t="s">
        <v>94</v>
      </c>
      <c r="Q75" s="36" t="s">
        <v>178</v>
      </c>
      <c r="R75" s="36" t="s">
        <v>179</v>
      </c>
      <c r="S75" s="36" t="s">
        <v>178</v>
      </c>
      <c r="T75" s="36" t="s">
        <v>179</v>
      </c>
      <c r="U75" s="36" t="s">
        <v>178</v>
      </c>
      <c r="V75" s="36" t="s">
        <v>179</v>
      </c>
      <c r="W75" s="36"/>
    </row>
    <row r="76" spans="1:23" ht="15.75" customHeight="1">
      <c r="A76" s="57" t="s">
        <v>83</v>
      </c>
      <c r="B76" s="57" t="s">
        <v>176</v>
      </c>
      <c r="C76" s="57" t="s">
        <v>150</v>
      </c>
      <c r="D76" s="57" t="s">
        <v>184</v>
      </c>
      <c r="E76" s="57" t="s">
        <v>87</v>
      </c>
      <c r="F76" s="67"/>
      <c r="G76" s="68"/>
      <c r="H76" s="57" t="s">
        <v>88</v>
      </c>
      <c r="I76" s="57" t="s">
        <v>184</v>
      </c>
      <c r="J76" s="57" t="s">
        <v>89</v>
      </c>
      <c r="K76" s="57" t="s">
        <v>90</v>
      </c>
      <c r="L76" s="36"/>
      <c r="M76" s="57" t="s">
        <v>92</v>
      </c>
      <c r="N76" s="60" t="e">
        <f ca="1">IF($L76='HIDE DROP DOWNS'!$E$2,'HIDE DROP DOWNS'!$E$2,IF($L76='HIDE DROP DOWNS'!$E$3,'HIDE DROP DOWNS'!$E$3,IF($L76='HIDE DROP DOWNS'!$E$4,'HIDE DROP DOWNS'!$E$4,_xludf.IFNA($L76*VLOOKUP($M76,'HIDE DROP DOWNS'!$O$2:$P$3,2,FALSE),""))))</f>
        <v>#NAME?</v>
      </c>
      <c r="O76" s="57" t="s">
        <v>93</v>
      </c>
      <c r="P76" s="57" t="s">
        <v>94</v>
      </c>
      <c r="Q76" s="36" t="s">
        <v>178</v>
      </c>
      <c r="R76" s="36" t="s">
        <v>179</v>
      </c>
      <c r="S76" s="36" t="s">
        <v>178</v>
      </c>
      <c r="T76" s="36" t="s">
        <v>179</v>
      </c>
      <c r="U76" s="36" t="s">
        <v>178</v>
      </c>
      <c r="V76" s="36" t="s">
        <v>179</v>
      </c>
      <c r="W76" s="36"/>
    </row>
    <row r="77" spans="1:23" ht="15.75" customHeight="1">
      <c r="A77" s="57" t="s">
        <v>83</v>
      </c>
      <c r="B77" s="57" t="s">
        <v>176</v>
      </c>
      <c r="C77" s="57" t="s">
        <v>150</v>
      </c>
      <c r="D77" s="57" t="s">
        <v>185</v>
      </c>
      <c r="E77" s="57" t="s">
        <v>97</v>
      </c>
      <c r="F77" s="67"/>
      <c r="G77" s="68"/>
      <c r="H77" s="57" t="s">
        <v>98</v>
      </c>
      <c r="I77" s="57" t="s">
        <v>185</v>
      </c>
      <c r="J77" s="57" t="s">
        <v>89</v>
      </c>
      <c r="K77" s="57" t="s">
        <v>90</v>
      </c>
      <c r="L77" s="36"/>
      <c r="M77" s="57" t="s">
        <v>92</v>
      </c>
      <c r="N77" s="60" t="e">
        <f ca="1">IF($L77='HIDE DROP DOWNS'!$E$2,'HIDE DROP DOWNS'!$E$2,IF($L77='HIDE DROP DOWNS'!$E$3,'HIDE DROP DOWNS'!$E$3,IF($L77='HIDE DROP DOWNS'!$E$4,'HIDE DROP DOWNS'!$E$4,_xludf.IFNA($L77*VLOOKUP($M77,'HIDE DROP DOWNS'!$O$2:$P$3,2,FALSE),""))))</f>
        <v>#NAME?</v>
      </c>
      <c r="O77" s="57" t="s">
        <v>93</v>
      </c>
      <c r="P77" s="57" t="s">
        <v>94</v>
      </c>
      <c r="Q77" s="36" t="s">
        <v>178</v>
      </c>
      <c r="R77" s="36" t="s">
        <v>179</v>
      </c>
      <c r="S77" s="36" t="s">
        <v>178</v>
      </c>
      <c r="T77" s="36" t="s">
        <v>179</v>
      </c>
      <c r="U77" s="36" t="s">
        <v>178</v>
      </c>
      <c r="V77" s="36" t="s">
        <v>179</v>
      </c>
      <c r="W77" s="36"/>
    </row>
    <row r="78" spans="1:23" ht="15.75" customHeight="1">
      <c r="A78" s="57" t="s">
        <v>83</v>
      </c>
      <c r="B78" s="57" t="s">
        <v>186</v>
      </c>
      <c r="C78" s="57" t="s">
        <v>135</v>
      </c>
      <c r="D78" s="57" t="s">
        <v>187</v>
      </c>
      <c r="E78" s="57" t="s">
        <v>87</v>
      </c>
      <c r="F78" s="67"/>
      <c r="G78" s="68"/>
      <c r="H78" s="57" t="s">
        <v>88</v>
      </c>
      <c r="I78" s="57" t="s">
        <v>187</v>
      </c>
      <c r="J78" s="57" t="s">
        <v>89</v>
      </c>
      <c r="K78" s="57" t="s">
        <v>90</v>
      </c>
      <c r="L78" s="36"/>
      <c r="M78" s="57" t="s">
        <v>92</v>
      </c>
      <c r="N78" s="60" t="e">
        <f ca="1">IF($L78='HIDE DROP DOWNS'!$E$2,'HIDE DROP DOWNS'!$E$2,IF($L78='HIDE DROP DOWNS'!$E$3,'HIDE DROP DOWNS'!$E$3,IF($L78='HIDE DROP DOWNS'!$E$4,'HIDE DROP DOWNS'!$E$4,_xludf.IFNA($L78*VLOOKUP($M78,'HIDE DROP DOWNS'!$O$2:$P$3,2,FALSE),""))))</f>
        <v>#NAME?</v>
      </c>
      <c r="O78" s="57" t="s">
        <v>93</v>
      </c>
      <c r="P78" s="57" t="s">
        <v>94</v>
      </c>
      <c r="Q78" s="36" t="s">
        <v>178</v>
      </c>
      <c r="R78" s="36" t="s">
        <v>179</v>
      </c>
      <c r="S78" s="36" t="s">
        <v>178</v>
      </c>
      <c r="T78" s="36" t="s">
        <v>179</v>
      </c>
      <c r="U78" s="36" t="s">
        <v>178</v>
      </c>
      <c r="V78" s="36" t="s">
        <v>179</v>
      </c>
      <c r="W78" s="36"/>
    </row>
    <row r="79" spans="1:23" ht="15.75" customHeight="1">
      <c r="A79" s="57" t="s">
        <v>83</v>
      </c>
      <c r="B79" s="57" t="s">
        <v>186</v>
      </c>
      <c r="C79" s="57" t="s">
        <v>135</v>
      </c>
      <c r="D79" s="57" t="s">
        <v>188</v>
      </c>
      <c r="E79" s="57" t="s">
        <v>97</v>
      </c>
      <c r="F79" s="67"/>
      <c r="G79" s="68"/>
      <c r="H79" s="57" t="s">
        <v>98</v>
      </c>
      <c r="I79" s="57" t="s">
        <v>188</v>
      </c>
      <c r="J79" s="57" t="s">
        <v>89</v>
      </c>
      <c r="K79" s="57" t="s">
        <v>90</v>
      </c>
      <c r="L79" s="36"/>
      <c r="M79" s="57" t="s">
        <v>92</v>
      </c>
      <c r="N79" s="60" t="e">
        <f ca="1">IF($L79='HIDE DROP DOWNS'!$E$2,'HIDE DROP DOWNS'!$E$2,IF($L79='HIDE DROP DOWNS'!$E$3,'HIDE DROP DOWNS'!$E$3,IF($L79='HIDE DROP DOWNS'!$E$4,'HIDE DROP DOWNS'!$E$4,_xludf.IFNA($L79*VLOOKUP($M79,'HIDE DROP DOWNS'!$O$2:$P$3,2,FALSE),""))))</f>
        <v>#NAME?</v>
      </c>
      <c r="O79" s="57" t="s">
        <v>93</v>
      </c>
      <c r="P79" s="57" t="s">
        <v>94</v>
      </c>
      <c r="Q79" s="36" t="s">
        <v>178</v>
      </c>
      <c r="R79" s="36" t="s">
        <v>179</v>
      </c>
      <c r="S79" s="36" t="s">
        <v>178</v>
      </c>
      <c r="T79" s="36" t="s">
        <v>179</v>
      </c>
      <c r="U79" s="36" t="s">
        <v>178</v>
      </c>
      <c r="V79" s="36" t="s">
        <v>179</v>
      </c>
      <c r="W79" s="36"/>
    </row>
    <row r="80" spans="1:23" ht="15.75" customHeight="1">
      <c r="A80" s="57" t="s">
        <v>83</v>
      </c>
      <c r="B80" s="57" t="s">
        <v>176</v>
      </c>
      <c r="C80" s="57" t="s">
        <v>150</v>
      </c>
      <c r="D80" s="57" t="s">
        <v>189</v>
      </c>
      <c r="E80" s="57" t="s">
        <v>87</v>
      </c>
      <c r="F80" s="67"/>
      <c r="G80" s="68"/>
      <c r="H80" s="57" t="s">
        <v>88</v>
      </c>
      <c r="I80" s="57" t="s">
        <v>189</v>
      </c>
      <c r="J80" s="57" t="s">
        <v>89</v>
      </c>
      <c r="K80" s="57" t="s">
        <v>90</v>
      </c>
      <c r="L80" s="36"/>
      <c r="M80" s="57" t="s">
        <v>92</v>
      </c>
      <c r="N80" s="60" t="e">
        <f ca="1">IF($L80='HIDE DROP DOWNS'!$E$2,'HIDE DROP DOWNS'!$E$2,IF($L80='HIDE DROP DOWNS'!$E$3,'HIDE DROP DOWNS'!$E$3,IF($L80='HIDE DROP DOWNS'!$E$4,'HIDE DROP DOWNS'!$E$4,_xludf.IFNA($L80*VLOOKUP($M80,'HIDE DROP DOWNS'!$O$2:$P$3,2,FALSE),""))))</f>
        <v>#NAME?</v>
      </c>
      <c r="O80" s="57" t="s">
        <v>93</v>
      </c>
      <c r="P80" s="57" t="s">
        <v>94</v>
      </c>
      <c r="Q80" s="36" t="s">
        <v>178</v>
      </c>
      <c r="R80" s="36" t="s">
        <v>179</v>
      </c>
      <c r="S80" s="36" t="s">
        <v>178</v>
      </c>
      <c r="T80" s="36" t="s">
        <v>179</v>
      </c>
      <c r="U80" s="36" t="s">
        <v>178</v>
      </c>
      <c r="V80" s="36" t="s">
        <v>179</v>
      </c>
      <c r="W80" s="36"/>
    </row>
    <row r="81" spans="1:23" ht="15.75" customHeight="1">
      <c r="A81" s="57" t="s">
        <v>83</v>
      </c>
      <c r="B81" s="57" t="s">
        <v>176</v>
      </c>
      <c r="C81" s="57" t="s">
        <v>150</v>
      </c>
      <c r="D81" s="57" t="s">
        <v>190</v>
      </c>
      <c r="E81" s="57" t="s">
        <v>97</v>
      </c>
      <c r="F81" s="67"/>
      <c r="G81" s="68"/>
      <c r="H81" s="57" t="s">
        <v>98</v>
      </c>
      <c r="I81" s="57" t="s">
        <v>190</v>
      </c>
      <c r="J81" s="57" t="s">
        <v>89</v>
      </c>
      <c r="K81" s="57" t="s">
        <v>90</v>
      </c>
      <c r="L81" s="36"/>
      <c r="M81" s="57" t="s">
        <v>92</v>
      </c>
      <c r="N81" s="60" t="e">
        <f ca="1">IF($L81='HIDE DROP DOWNS'!$E$2,'HIDE DROP DOWNS'!$E$2,IF($L81='HIDE DROP DOWNS'!$E$3,'HIDE DROP DOWNS'!$E$3,IF($L81='HIDE DROP DOWNS'!$E$4,'HIDE DROP DOWNS'!$E$4,_xludf.IFNA($L81*VLOOKUP($M81,'HIDE DROP DOWNS'!$O$2:$P$3,2,FALSE),""))))</f>
        <v>#NAME?</v>
      </c>
      <c r="O81" s="57" t="s">
        <v>93</v>
      </c>
      <c r="P81" s="57" t="s">
        <v>94</v>
      </c>
      <c r="Q81" s="36" t="s">
        <v>178</v>
      </c>
      <c r="R81" s="36" t="s">
        <v>179</v>
      </c>
      <c r="S81" s="36" t="s">
        <v>178</v>
      </c>
      <c r="T81" s="36" t="s">
        <v>179</v>
      </c>
      <c r="U81" s="36" t="s">
        <v>178</v>
      </c>
      <c r="V81" s="36" t="s">
        <v>179</v>
      </c>
      <c r="W81" s="36"/>
    </row>
    <row r="82" spans="1:23" ht="15.75" customHeight="1">
      <c r="A82" s="57" t="s">
        <v>83</v>
      </c>
      <c r="B82" s="57" t="s">
        <v>176</v>
      </c>
      <c r="C82" s="57" t="s">
        <v>150</v>
      </c>
      <c r="D82" s="57" t="s">
        <v>191</v>
      </c>
      <c r="E82" s="57" t="s">
        <v>87</v>
      </c>
      <c r="F82" s="67"/>
      <c r="G82" s="68"/>
      <c r="H82" s="57" t="s">
        <v>88</v>
      </c>
      <c r="I82" s="57" t="s">
        <v>191</v>
      </c>
      <c r="J82" s="57" t="s">
        <v>89</v>
      </c>
      <c r="K82" s="57" t="s">
        <v>90</v>
      </c>
      <c r="L82" s="36"/>
      <c r="M82" s="57" t="s">
        <v>92</v>
      </c>
      <c r="N82" s="60" t="e">
        <f ca="1">IF($L82='HIDE DROP DOWNS'!$E$2,'HIDE DROP DOWNS'!$E$2,IF($L82='HIDE DROP DOWNS'!$E$3,'HIDE DROP DOWNS'!$E$3,IF($L82='HIDE DROP DOWNS'!$E$4,'HIDE DROP DOWNS'!$E$4,_xludf.IFNA($L82*VLOOKUP($M82,'HIDE DROP DOWNS'!$O$2:$P$3,2,FALSE),""))))</f>
        <v>#NAME?</v>
      </c>
      <c r="O82" s="57" t="s">
        <v>93</v>
      </c>
      <c r="P82" s="57" t="s">
        <v>94</v>
      </c>
      <c r="Q82" s="36" t="s">
        <v>178</v>
      </c>
      <c r="R82" s="36" t="s">
        <v>179</v>
      </c>
      <c r="S82" s="36" t="s">
        <v>178</v>
      </c>
      <c r="T82" s="36" t="s">
        <v>179</v>
      </c>
      <c r="U82" s="36" t="s">
        <v>178</v>
      </c>
      <c r="V82" s="36" t="s">
        <v>179</v>
      </c>
      <c r="W82" s="36"/>
    </row>
    <row r="83" spans="1:23" ht="15.75" customHeight="1">
      <c r="A83" s="57" t="s">
        <v>83</v>
      </c>
      <c r="B83" s="57" t="s">
        <v>176</v>
      </c>
      <c r="C83" s="57" t="s">
        <v>150</v>
      </c>
      <c r="D83" s="57" t="s">
        <v>192</v>
      </c>
      <c r="E83" s="57" t="s">
        <v>97</v>
      </c>
      <c r="F83" s="67"/>
      <c r="G83" s="68"/>
      <c r="H83" s="57" t="s">
        <v>98</v>
      </c>
      <c r="I83" s="57" t="s">
        <v>192</v>
      </c>
      <c r="J83" s="57" t="s">
        <v>89</v>
      </c>
      <c r="K83" s="57" t="s">
        <v>90</v>
      </c>
      <c r="L83" s="36"/>
      <c r="M83" s="57" t="s">
        <v>92</v>
      </c>
      <c r="N83" s="60" t="e">
        <f ca="1">IF($L83='HIDE DROP DOWNS'!$E$2,'HIDE DROP DOWNS'!$E$2,IF($L83='HIDE DROP DOWNS'!$E$3,'HIDE DROP DOWNS'!$E$3,IF($L83='HIDE DROP DOWNS'!$E$4,'HIDE DROP DOWNS'!$E$4,_xludf.IFNA($L83*VLOOKUP($M83,'HIDE DROP DOWNS'!$O$2:$P$3,2,FALSE),""))))</f>
        <v>#NAME?</v>
      </c>
      <c r="O83" s="57" t="s">
        <v>93</v>
      </c>
      <c r="P83" s="57" t="s">
        <v>94</v>
      </c>
      <c r="Q83" s="36" t="s">
        <v>178</v>
      </c>
      <c r="R83" s="36" t="s">
        <v>179</v>
      </c>
      <c r="S83" s="36" t="s">
        <v>178</v>
      </c>
      <c r="T83" s="36" t="s">
        <v>179</v>
      </c>
      <c r="U83" s="36" t="s">
        <v>178</v>
      </c>
      <c r="V83" s="36" t="s">
        <v>179</v>
      </c>
      <c r="W83" s="36"/>
    </row>
    <row r="84" spans="1:23" ht="15.75" customHeight="1">
      <c r="A84" s="57" t="s">
        <v>83</v>
      </c>
      <c r="B84" s="57" t="s">
        <v>176</v>
      </c>
      <c r="C84" s="57" t="s">
        <v>150</v>
      </c>
      <c r="D84" s="57" t="s">
        <v>193</v>
      </c>
      <c r="E84" s="57" t="s">
        <v>87</v>
      </c>
      <c r="F84" s="67"/>
      <c r="G84" s="68"/>
      <c r="H84" s="57" t="s">
        <v>88</v>
      </c>
      <c r="I84" s="57" t="s">
        <v>193</v>
      </c>
      <c r="J84" s="57" t="s">
        <v>89</v>
      </c>
      <c r="K84" s="57" t="s">
        <v>90</v>
      </c>
      <c r="L84" s="36"/>
      <c r="M84" s="57" t="s">
        <v>92</v>
      </c>
      <c r="N84" s="60" t="e">
        <f ca="1">IF($L84='HIDE DROP DOWNS'!$E$2,'HIDE DROP DOWNS'!$E$2,IF($L84='HIDE DROP DOWNS'!$E$3,'HIDE DROP DOWNS'!$E$3,IF($L84='HIDE DROP DOWNS'!$E$4,'HIDE DROP DOWNS'!$E$4,_xludf.IFNA($L84*VLOOKUP($M84,'HIDE DROP DOWNS'!$O$2:$P$3,2,FALSE),""))))</f>
        <v>#NAME?</v>
      </c>
      <c r="O84" s="57" t="s">
        <v>93</v>
      </c>
      <c r="P84" s="57" t="s">
        <v>94</v>
      </c>
      <c r="Q84" s="36" t="s">
        <v>178</v>
      </c>
      <c r="R84" s="36" t="s">
        <v>179</v>
      </c>
      <c r="S84" s="36" t="s">
        <v>178</v>
      </c>
      <c r="T84" s="36" t="s">
        <v>179</v>
      </c>
      <c r="U84" s="36" t="s">
        <v>178</v>
      </c>
      <c r="V84" s="36" t="s">
        <v>179</v>
      </c>
      <c r="W84" s="36"/>
    </row>
    <row r="85" spans="1:23" ht="15.75" customHeight="1">
      <c r="A85" s="57" t="s">
        <v>83</v>
      </c>
      <c r="B85" s="57" t="s">
        <v>176</v>
      </c>
      <c r="C85" s="57" t="s">
        <v>150</v>
      </c>
      <c r="D85" s="57" t="s">
        <v>194</v>
      </c>
      <c r="E85" s="57" t="s">
        <v>97</v>
      </c>
      <c r="F85" s="67"/>
      <c r="G85" s="68"/>
      <c r="H85" s="57" t="s">
        <v>98</v>
      </c>
      <c r="I85" s="57" t="s">
        <v>194</v>
      </c>
      <c r="J85" s="57" t="s">
        <v>89</v>
      </c>
      <c r="K85" s="57" t="s">
        <v>90</v>
      </c>
      <c r="L85" s="36"/>
      <c r="M85" s="57" t="s">
        <v>92</v>
      </c>
      <c r="N85" s="60" t="e">
        <f ca="1">IF($L85='HIDE DROP DOWNS'!$E$2,'HIDE DROP DOWNS'!$E$2,IF($L85='HIDE DROP DOWNS'!$E$3,'HIDE DROP DOWNS'!$E$3,IF($L85='HIDE DROP DOWNS'!$E$4,'HIDE DROP DOWNS'!$E$4,_xludf.IFNA($L85*VLOOKUP($M85,'HIDE DROP DOWNS'!$O$2:$P$3,2,FALSE),""))))</f>
        <v>#NAME?</v>
      </c>
      <c r="O85" s="57" t="s">
        <v>93</v>
      </c>
      <c r="P85" s="57" t="s">
        <v>94</v>
      </c>
      <c r="Q85" s="36" t="s">
        <v>178</v>
      </c>
      <c r="R85" s="36" t="s">
        <v>179</v>
      </c>
      <c r="S85" s="36" t="s">
        <v>178</v>
      </c>
      <c r="T85" s="36" t="s">
        <v>179</v>
      </c>
      <c r="U85" s="36" t="s">
        <v>178</v>
      </c>
      <c r="V85" s="36" t="s">
        <v>179</v>
      </c>
      <c r="W85" s="36"/>
    </row>
    <row r="86" spans="1:23" ht="15.75" customHeight="1">
      <c r="A86" s="57" t="s">
        <v>83</v>
      </c>
      <c r="B86" s="57" t="s">
        <v>176</v>
      </c>
      <c r="C86" s="57" t="s">
        <v>150</v>
      </c>
      <c r="D86" s="57" t="s">
        <v>195</v>
      </c>
      <c r="E86" s="57" t="s">
        <v>87</v>
      </c>
      <c r="F86" s="67"/>
      <c r="G86" s="68"/>
      <c r="H86" s="57" t="s">
        <v>88</v>
      </c>
      <c r="I86" s="57" t="s">
        <v>195</v>
      </c>
      <c r="J86" s="57" t="s">
        <v>89</v>
      </c>
      <c r="K86" s="57" t="s">
        <v>90</v>
      </c>
      <c r="L86" s="36"/>
      <c r="M86" s="57" t="s">
        <v>92</v>
      </c>
      <c r="N86" s="60" t="e">
        <f ca="1">IF($L86='HIDE DROP DOWNS'!$E$2,'HIDE DROP DOWNS'!$E$2,IF($L86='HIDE DROP DOWNS'!$E$3,'HIDE DROP DOWNS'!$E$3,IF($L86='HIDE DROP DOWNS'!$E$4,'HIDE DROP DOWNS'!$E$4,_xludf.IFNA($L86*VLOOKUP($M86,'HIDE DROP DOWNS'!$O$2:$P$3,2,FALSE),""))))</f>
        <v>#NAME?</v>
      </c>
      <c r="O86" s="57" t="s">
        <v>93</v>
      </c>
      <c r="P86" s="57" t="s">
        <v>94</v>
      </c>
      <c r="Q86" s="36" t="s">
        <v>178</v>
      </c>
      <c r="R86" s="36" t="s">
        <v>179</v>
      </c>
      <c r="S86" s="36" t="s">
        <v>178</v>
      </c>
      <c r="T86" s="36" t="s">
        <v>179</v>
      </c>
      <c r="U86" s="36" t="s">
        <v>178</v>
      </c>
      <c r="V86" s="36" t="s">
        <v>179</v>
      </c>
      <c r="W86" s="36"/>
    </row>
    <row r="87" spans="1:23" ht="15.75" customHeight="1">
      <c r="A87" s="57" t="s">
        <v>83</v>
      </c>
      <c r="B87" s="57" t="s">
        <v>176</v>
      </c>
      <c r="C87" s="57" t="s">
        <v>150</v>
      </c>
      <c r="D87" s="57" t="s">
        <v>196</v>
      </c>
      <c r="E87" s="57" t="s">
        <v>97</v>
      </c>
      <c r="F87" s="67"/>
      <c r="G87" s="68"/>
      <c r="H87" s="57" t="s">
        <v>98</v>
      </c>
      <c r="I87" s="57" t="s">
        <v>196</v>
      </c>
      <c r="J87" s="57" t="s">
        <v>89</v>
      </c>
      <c r="K87" s="57" t="s">
        <v>90</v>
      </c>
      <c r="L87" s="36"/>
      <c r="M87" s="57" t="s">
        <v>92</v>
      </c>
      <c r="N87" s="60" t="e">
        <f ca="1">IF($L87='HIDE DROP DOWNS'!$E$2,'HIDE DROP DOWNS'!$E$2,IF($L87='HIDE DROP DOWNS'!$E$3,'HIDE DROP DOWNS'!$E$3,IF($L87='HIDE DROP DOWNS'!$E$4,'HIDE DROP DOWNS'!$E$4,_xludf.IFNA($L87*VLOOKUP($M87,'HIDE DROP DOWNS'!$O$2:$P$3,2,FALSE),""))))</f>
        <v>#NAME?</v>
      </c>
      <c r="O87" s="57" t="s">
        <v>93</v>
      </c>
      <c r="P87" s="57" t="s">
        <v>94</v>
      </c>
      <c r="Q87" s="36" t="s">
        <v>178</v>
      </c>
      <c r="R87" s="36" t="s">
        <v>179</v>
      </c>
      <c r="S87" s="36" t="s">
        <v>178</v>
      </c>
      <c r="T87" s="36" t="s">
        <v>179</v>
      </c>
      <c r="U87" s="36" t="s">
        <v>178</v>
      </c>
      <c r="V87" s="36" t="s">
        <v>179</v>
      </c>
      <c r="W87" s="36"/>
    </row>
    <row r="88" spans="1:23" ht="15.75" customHeight="1">
      <c r="A88" s="57" t="s">
        <v>83</v>
      </c>
      <c r="B88" s="57" t="s">
        <v>176</v>
      </c>
      <c r="C88" s="57" t="s">
        <v>150</v>
      </c>
      <c r="D88" s="57" t="s">
        <v>197</v>
      </c>
      <c r="E88" s="57" t="s">
        <v>87</v>
      </c>
      <c r="F88" s="67"/>
      <c r="G88" s="68"/>
      <c r="H88" s="57" t="s">
        <v>88</v>
      </c>
      <c r="I88" s="57" t="s">
        <v>197</v>
      </c>
      <c r="J88" s="57" t="s">
        <v>89</v>
      </c>
      <c r="K88" s="57" t="s">
        <v>90</v>
      </c>
      <c r="L88" s="36"/>
      <c r="M88" s="57" t="s">
        <v>92</v>
      </c>
      <c r="N88" s="60" t="e">
        <f ca="1">IF($L88='HIDE DROP DOWNS'!$E$2,'HIDE DROP DOWNS'!$E$2,IF($L88='HIDE DROP DOWNS'!$E$3,'HIDE DROP DOWNS'!$E$3,IF($L88='HIDE DROP DOWNS'!$E$4,'HIDE DROP DOWNS'!$E$4,_xludf.IFNA($L88*VLOOKUP($M88,'HIDE DROP DOWNS'!$O$2:$P$3,2,FALSE),""))))</f>
        <v>#NAME?</v>
      </c>
      <c r="O88" s="57" t="s">
        <v>93</v>
      </c>
      <c r="P88" s="57" t="s">
        <v>94</v>
      </c>
      <c r="Q88" s="36" t="s">
        <v>178</v>
      </c>
      <c r="R88" s="36" t="s">
        <v>179</v>
      </c>
      <c r="S88" s="36" t="s">
        <v>178</v>
      </c>
      <c r="T88" s="36" t="s">
        <v>179</v>
      </c>
      <c r="U88" s="36" t="s">
        <v>178</v>
      </c>
      <c r="V88" s="36" t="s">
        <v>179</v>
      </c>
      <c r="W88" s="36"/>
    </row>
    <row r="89" spans="1:23" ht="15.75" customHeight="1">
      <c r="A89" s="57" t="s">
        <v>83</v>
      </c>
      <c r="B89" s="57" t="s">
        <v>176</v>
      </c>
      <c r="C89" s="57" t="s">
        <v>150</v>
      </c>
      <c r="D89" s="57" t="s">
        <v>198</v>
      </c>
      <c r="E89" s="57" t="s">
        <v>97</v>
      </c>
      <c r="F89" s="67"/>
      <c r="G89" s="68"/>
      <c r="H89" s="57" t="s">
        <v>98</v>
      </c>
      <c r="I89" s="57" t="s">
        <v>198</v>
      </c>
      <c r="J89" s="57" t="s">
        <v>89</v>
      </c>
      <c r="K89" s="57" t="s">
        <v>90</v>
      </c>
      <c r="L89" s="36"/>
      <c r="M89" s="57" t="s">
        <v>92</v>
      </c>
      <c r="N89" s="60" t="e">
        <f ca="1">IF($L89='HIDE DROP DOWNS'!$E$2,'HIDE DROP DOWNS'!$E$2,IF($L89='HIDE DROP DOWNS'!$E$3,'HIDE DROP DOWNS'!$E$3,IF($L89='HIDE DROP DOWNS'!$E$4,'HIDE DROP DOWNS'!$E$4,_xludf.IFNA($L89*VLOOKUP($M89,'HIDE DROP DOWNS'!$O$2:$P$3,2,FALSE),""))))</f>
        <v>#NAME?</v>
      </c>
      <c r="O89" s="57" t="s">
        <v>93</v>
      </c>
      <c r="P89" s="57" t="s">
        <v>94</v>
      </c>
      <c r="Q89" s="36" t="s">
        <v>178</v>
      </c>
      <c r="R89" s="36" t="s">
        <v>179</v>
      </c>
      <c r="S89" s="36" t="s">
        <v>178</v>
      </c>
      <c r="T89" s="36" t="s">
        <v>179</v>
      </c>
      <c r="U89" s="36" t="s">
        <v>178</v>
      </c>
      <c r="V89" s="36" t="s">
        <v>179</v>
      </c>
      <c r="W89" s="36"/>
    </row>
    <row r="90" spans="1:23" ht="15.75" customHeight="1">
      <c r="A90" s="57" t="s">
        <v>83</v>
      </c>
      <c r="B90" s="57" t="s">
        <v>176</v>
      </c>
      <c r="C90" s="57" t="s">
        <v>150</v>
      </c>
      <c r="D90" s="57" t="s">
        <v>199</v>
      </c>
      <c r="E90" s="57" t="s">
        <v>87</v>
      </c>
      <c r="F90" s="67"/>
      <c r="G90" s="68"/>
      <c r="H90" s="57" t="s">
        <v>88</v>
      </c>
      <c r="I90" s="57" t="s">
        <v>199</v>
      </c>
      <c r="J90" s="57" t="s">
        <v>89</v>
      </c>
      <c r="K90" s="57" t="s">
        <v>90</v>
      </c>
      <c r="L90" s="36"/>
      <c r="M90" s="57" t="s">
        <v>92</v>
      </c>
      <c r="N90" s="60" t="e">
        <f ca="1">IF($L90='HIDE DROP DOWNS'!$E$2,'HIDE DROP DOWNS'!$E$2,IF($L90='HIDE DROP DOWNS'!$E$3,'HIDE DROP DOWNS'!$E$3,IF($L90='HIDE DROP DOWNS'!$E$4,'HIDE DROP DOWNS'!$E$4,_xludf.IFNA($L90*VLOOKUP($M90,'HIDE DROP DOWNS'!$O$2:$P$3,2,FALSE),""))))</f>
        <v>#NAME?</v>
      </c>
      <c r="O90" s="57" t="s">
        <v>93</v>
      </c>
      <c r="P90" s="57" t="s">
        <v>94</v>
      </c>
      <c r="Q90" s="36" t="s">
        <v>178</v>
      </c>
      <c r="R90" s="36" t="s">
        <v>179</v>
      </c>
      <c r="S90" s="36" t="s">
        <v>178</v>
      </c>
      <c r="T90" s="36" t="s">
        <v>179</v>
      </c>
      <c r="U90" s="36" t="s">
        <v>178</v>
      </c>
      <c r="V90" s="36" t="s">
        <v>179</v>
      </c>
      <c r="W90" s="36"/>
    </row>
    <row r="91" spans="1:23" ht="15.75" customHeight="1">
      <c r="A91" s="57" t="s">
        <v>83</v>
      </c>
      <c r="B91" s="57" t="s">
        <v>176</v>
      </c>
      <c r="C91" s="57" t="s">
        <v>150</v>
      </c>
      <c r="D91" s="57" t="s">
        <v>200</v>
      </c>
      <c r="E91" s="57" t="s">
        <v>97</v>
      </c>
      <c r="F91" s="67"/>
      <c r="G91" s="68"/>
      <c r="H91" s="57" t="s">
        <v>98</v>
      </c>
      <c r="I91" s="57" t="s">
        <v>200</v>
      </c>
      <c r="J91" s="57" t="s">
        <v>89</v>
      </c>
      <c r="K91" s="57" t="s">
        <v>90</v>
      </c>
      <c r="L91" s="36"/>
      <c r="M91" s="57" t="s">
        <v>92</v>
      </c>
      <c r="N91" s="60" t="e">
        <f ca="1">IF($L91='HIDE DROP DOWNS'!$E$2,'HIDE DROP DOWNS'!$E$2,IF($L91='HIDE DROP DOWNS'!$E$3,'HIDE DROP DOWNS'!$E$3,IF($L91='HIDE DROP DOWNS'!$E$4,'HIDE DROP DOWNS'!$E$4,_xludf.IFNA($L91*VLOOKUP($M91,'HIDE DROP DOWNS'!$O$2:$P$3,2,FALSE),""))))</f>
        <v>#NAME?</v>
      </c>
      <c r="O91" s="57" t="s">
        <v>93</v>
      </c>
      <c r="P91" s="57" t="s">
        <v>94</v>
      </c>
      <c r="Q91" s="36" t="s">
        <v>178</v>
      </c>
      <c r="R91" s="36" t="s">
        <v>179</v>
      </c>
      <c r="S91" s="36" t="s">
        <v>178</v>
      </c>
      <c r="T91" s="36" t="s">
        <v>179</v>
      </c>
      <c r="U91" s="36" t="s">
        <v>178</v>
      </c>
      <c r="V91" s="36" t="s">
        <v>179</v>
      </c>
      <c r="W91" s="36"/>
    </row>
    <row r="92" spans="1:23" ht="15.75" customHeight="1">
      <c r="A92" s="57" t="s">
        <v>83</v>
      </c>
      <c r="B92" s="57" t="s">
        <v>176</v>
      </c>
      <c r="C92" s="57" t="s">
        <v>150</v>
      </c>
      <c r="D92" s="57" t="s">
        <v>201</v>
      </c>
      <c r="E92" s="57" t="s">
        <v>87</v>
      </c>
      <c r="F92" s="67"/>
      <c r="G92" s="68"/>
      <c r="H92" s="57" t="s">
        <v>88</v>
      </c>
      <c r="I92" s="57" t="s">
        <v>201</v>
      </c>
      <c r="J92" s="57" t="s">
        <v>89</v>
      </c>
      <c r="K92" s="57" t="s">
        <v>90</v>
      </c>
      <c r="L92" s="36"/>
      <c r="M92" s="57" t="s">
        <v>92</v>
      </c>
      <c r="N92" s="60" t="e">
        <f ca="1">IF($L92='HIDE DROP DOWNS'!$E$2,'HIDE DROP DOWNS'!$E$2,IF($L92='HIDE DROP DOWNS'!$E$3,'HIDE DROP DOWNS'!$E$3,IF($L92='HIDE DROP DOWNS'!$E$4,'HIDE DROP DOWNS'!$E$4,_xludf.IFNA($L92*VLOOKUP($M92,'HIDE DROP DOWNS'!$O$2:$P$3,2,FALSE),""))))</f>
        <v>#NAME?</v>
      </c>
      <c r="O92" s="57" t="s">
        <v>93</v>
      </c>
      <c r="P92" s="57" t="s">
        <v>94</v>
      </c>
      <c r="Q92" s="36" t="s">
        <v>178</v>
      </c>
      <c r="R92" s="36" t="s">
        <v>179</v>
      </c>
      <c r="S92" s="36" t="s">
        <v>178</v>
      </c>
      <c r="T92" s="36" t="s">
        <v>179</v>
      </c>
      <c r="U92" s="36" t="s">
        <v>178</v>
      </c>
      <c r="V92" s="36" t="s">
        <v>179</v>
      </c>
      <c r="W92" s="36"/>
    </row>
    <row r="93" spans="1:23" ht="15.75" customHeight="1">
      <c r="A93" s="57" t="s">
        <v>83</v>
      </c>
      <c r="B93" s="57" t="s">
        <v>176</v>
      </c>
      <c r="C93" s="57" t="s">
        <v>150</v>
      </c>
      <c r="D93" s="57" t="s">
        <v>202</v>
      </c>
      <c r="E93" s="57" t="s">
        <v>97</v>
      </c>
      <c r="F93" s="67"/>
      <c r="G93" s="68"/>
      <c r="H93" s="57" t="s">
        <v>98</v>
      </c>
      <c r="I93" s="57" t="s">
        <v>202</v>
      </c>
      <c r="J93" s="57" t="s">
        <v>89</v>
      </c>
      <c r="K93" s="57" t="s">
        <v>90</v>
      </c>
      <c r="L93" s="36"/>
      <c r="M93" s="57" t="s">
        <v>92</v>
      </c>
      <c r="N93" s="60" t="e">
        <f ca="1">IF($L93='HIDE DROP DOWNS'!$E$2,'HIDE DROP DOWNS'!$E$2,IF($L93='HIDE DROP DOWNS'!$E$3,'HIDE DROP DOWNS'!$E$3,IF($L93='HIDE DROP DOWNS'!$E$4,'HIDE DROP DOWNS'!$E$4,_xludf.IFNA($L93*VLOOKUP($M93,'HIDE DROP DOWNS'!$O$2:$P$3,2,FALSE),""))))</f>
        <v>#NAME?</v>
      </c>
      <c r="O93" s="57" t="s">
        <v>93</v>
      </c>
      <c r="P93" s="57" t="s">
        <v>94</v>
      </c>
      <c r="Q93" s="36" t="s">
        <v>178</v>
      </c>
      <c r="R93" s="36" t="s">
        <v>179</v>
      </c>
      <c r="S93" s="36" t="s">
        <v>178</v>
      </c>
      <c r="T93" s="36" t="s">
        <v>179</v>
      </c>
      <c r="U93" s="36" t="s">
        <v>178</v>
      </c>
      <c r="V93" s="36" t="s">
        <v>179</v>
      </c>
      <c r="W93" s="36"/>
    </row>
    <row r="94" spans="1:23" ht="15.75" customHeight="1">
      <c r="A94" s="57" t="s">
        <v>83</v>
      </c>
      <c r="B94" s="57" t="s">
        <v>176</v>
      </c>
      <c r="C94" s="57" t="s">
        <v>150</v>
      </c>
      <c r="D94" s="57" t="s">
        <v>203</v>
      </c>
      <c r="E94" s="57" t="s">
        <v>87</v>
      </c>
      <c r="F94" s="67"/>
      <c r="G94" s="68"/>
      <c r="H94" s="57" t="s">
        <v>88</v>
      </c>
      <c r="I94" s="57" t="s">
        <v>203</v>
      </c>
      <c r="J94" s="57" t="s">
        <v>89</v>
      </c>
      <c r="K94" s="57" t="s">
        <v>90</v>
      </c>
      <c r="L94" s="36"/>
      <c r="M94" s="57" t="s">
        <v>92</v>
      </c>
      <c r="N94" s="60" t="e">
        <f ca="1">IF($L94='HIDE DROP DOWNS'!$E$2,'HIDE DROP DOWNS'!$E$2,IF($L94='HIDE DROP DOWNS'!$E$3,'HIDE DROP DOWNS'!$E$3,IF($L94='HIDE DROP DOWNS'!$E$4,'HIDE DROP DOWNS'!$E$4,_xludf.IFNA($L94*VLOOKUP($M94,'HIDE DROP DOWNS'!$O$2:$P$3,2,FALSE),""))))</f>
        <v>#NAME?</v>
      </c>
      <c r="O94" s="57" t="s">
        <v>93</v>
      </c>
      <c r="P94" s="57" t="s">
        <v>94</v>
      </c>
      <c r="Q94" s="36" t="s">
        <v>178</v>
      </c>
      <c r="R94" s="36" t="s">
        <v>179</v>
      </c>
      <c r="S94" s="36" t="s">
        <v>178</v>
      </c>
      <c r="T94" s="36" t="s">
        <v>179</v>
      </c>
      <c r="U94" s="36" t="s">
        <v>178</v>
      </c>
      <c r="V94" s="36" t="s">
        <v>179</v>
      </c>
      <c r="W94" s="36"/>
    </row>
    <row r="95" spans="1:23" ht="15.75" customHeight="1">
      <c r="A95" s="57" t="s">
        <v>83</v>
      </c>
      <c r="B95" s="57" t="s">
        <v>176</v>
      </c>
      <c r="C95" s="57" t="s">
        <v>150</v>
      </c>
      <c r="D95" s="57" t="s">
        <v>204</v>
      </c>
      <c r="E95" s="57" t="s">
        <v>97</v>
      </c>
      <c r="F95" s="67"/>
      <c r="G95" s="68"/>
      <c r="H95" s="57" t="s">
        <v>98</v>
      </c>
      <c r="I95" s="57" t="s">
        <v>204</v>
      </c>
      <c r="J95" s="57" t="s">
        <v>89</v>
      </c>
      <c r="K95" s="57" t="s">
        <v>90</v>
      </c>
      <c r="L95" s="36"/>
      <c r="M95" s="57" t="s">
        <v>92</v>
      </c>
      <c r="N95" s="60" t="e">
        <f ca="1">IF($L95='HIDE DROP DOWNS'!$E$2,'HIDE DROP DOWNS'!$E$2,IF($L95='HIDE DROP DOWNS'!$E$3,'HIDE DROP DOWNS'!$E$3,IF($L95='HIDE DROP DOWNS'!$E$4,'HIDE DROP DOWNS'!$E$4,_xludf.IFNA($L95*VLOOKUP($M95,'HIDE DROP DOWNS'!$O$2:$P$3,2,FALSE),""))))</f>
        <v>#NAME?</v>
      </c>
      <c r="O95" s="57" t="s">
        <v>93</v>
      </c>
      <c r="P95" s="57" t="s">
        <v>94</v>
      </c>
      <c r="Q95" s="36" t="s">
        <v>178</v>
      </c>
      <c r="R95" s="36" t="s">
        <v>179</v>
      </c>
      <c r="S95" s="36" t="s">
        <v>178</v>
      </c>
      <c r="T95" s="36" t="s">
        <v>179</v>
      </c>
      <c r="U95" s="36" t="s">
        <v>178</v>
      </c>
      <c r="V95" s="36" t="s">
        <v>179</v>
      </c>
      <c r="W95" s="36"/>
    </row>
    <row r="96" spans="1:23" ht="15.75" customHeight="1">
      <c r="A96" s="36"/>
      <c r="B96" s="36"/>
      <c r="C96" s="36" t="s">
        <v>205</v>
      </c>
      <c r="D96" s="36"/>
      <c r="E96" s="36"/>
      <c r="F96" s="67"/>
      <c r="G96" s="68"/>
      <c r="H96" s="36" t="s">
        <v>206</v>
      </c>
      <c r="I96" s="36"/>
      <c r="J96" s="36" t="s">
        <v>178</v>
      </c>
      <c r="K96" s="36"/>
      <c r="L96" s="36"/>
      <c r="M96" s="36" t="s">
        <v>207</v>
      </c>
      <c r="N96" s="60" t="e">
        <f ca="1">IF($L96='HIDE DROP DOWNS'!$E$2,'HIDE DROP DOWNS'!$E$2,IF($L96='HIDE DROP DOWNS'!$E$3,'HIDE DROP DOWNS'!$E$3,IF($L96='HIDE DROP DOWNS'!$E$4,'HIDE DROP DOWNS'!$E$4,_xludf.IFNA($L96*VLOOKUP($M96,'HIDE DROP DOWNS'!$O$2:$P$3,2,FALSE),""))))</f>
        <v>#NAME?</v>
      </c>
      <c r="O96" s="36" t="s">
        <v>178</v>
      </c>
      <c r="P96" s="36" t="s">
        <v>208</v>
      </c>
      <c r="Q96" s="36" t="s">
        <v>178</v>
      </c>
      <c r="R96" s="36" t="s">
        <v>179</v>
      </c>
      <c r="S96" s="36" t="s">
        <v>178</v>
      </c>
      <c r="T96" s="36" t="s">
        <v>179</v>
      </c>
      <c r="U96" s="36" t="s">
        <v>178</v>
      </c>
      <c r="V96" s="36" t="s">
        <v>179</v>
      </c>
      <c r="W96" s="36"/>
    </row>
    <row r="97" spans="1:23" ht="15.75" customHeight="1">
      <c r="A97" s="36"/>
      <c r="B97" s="36"/>
      <c r="C97" s="36" t="s">
        <v>205</v>
      </c>
      <c r="D97" s="36"/>
      <c r="E97" s="36"/>
      <c r="F97" s="67"/>
      <c r="G97" s="68"/>
      <c r="H97" s="36" t="s">
        <v>206</v>
      </c>
      <c r="I97" s="36"/>
      <c r="J97" s="36" t="s">
        <v>178</v>
      </c>
      <c r="K97" s="36"/>
      <c r="L97" s="36"/>
      <c r="M97" s="36" t="s">
        <v>207</v>
      </c>
      <c r="N97" s="60" t="e">
        <f ca="1">IF($L97='HIDE DROP DOWNS'!$E$2,'HIDE DROP DOWNS'!$E$2,IF($L97='HIDE DROP DOWNS'!$E$3,'HIDE DROP DOWNS'!$E$3,IF($L97='HIDE DROP DOWNS'!$E$4,'HIDE DROP DOWNS'!$E$4,_xludf.IFNA($L97*VLOOKUP($M97,'HIDE DROP DOWNS'!$O$2:$P$3,2,FALSE),""))))</f>
        <v>#NAME?</v>
      </c>
      <c r="O97" s="36" t="s">
        <v>178</v>
      </c>
      <c r="P97" s="36" t="s">
        <v>208</v>
      </c>
      <c r="Q97" s="36" t="s">
        <v>178</v>
      </c>
      <c r="R97" s="36" t="s">
        <v>179</v>
      </c>
      <c r="S97" s="36" t="s">
        <v>178</v>
      </c>
      <c r="T97" s="36" t="s">
        <v>179</v>
      </c>
      <c r="U97" s="36" t="s">
        <v>178</v>
      </c>
      <c r="V97" s="36" t="s">
        <v>179</v>
      </c>
      <c r="W97" s="36"/>
    </row>
    <row r="98" spans="1:23" ht="15.75" customHeight="1">
      <c r="A98" s="36"/>
      <c r="B98" s="36"/>
      <c r="C98" s="36" t="s">
        <v>205</v>
      </c>
      <c r="D98" s="36"/>
      <c r="E98" s="36"/>
      <c r="F98" s="67"/>
      <c r="G98" s="68"/>
      <c r="H98" s="36" t="s">
        <v>206</v>
      </c>
      <c r="I98" s="36"/>
      <c r="J98" s="36" t="s">
        <v>178</v>
      </c>
      <c r="K98" s="36"/>
      <c r="L98" s="36"/>
      <c r="M98" s="36" t="s">
        <v>207</v>
      </c>
      <c r="N98" s="60" t="e">
        <f ca="1">IF($L98='HIDE DROP DOWNS'!$E$2,'HIDE DROP DOWNS'!$E$2,IF($L98='HIDE DROP DOWNS'!$E$3,'HIDE DROP DOWNS'!$E$3,IF($L98='HIDE DROP DOWNS'!$E$4,'HIDE DROP DOWNS'!$E$4,_xludf.IFNA($L98*VLOOKUP($M98,'HIDE DROP DOWNS'!$O$2:$P$3,2,FALSE),""))))</f>
        <v>#NAME?</v>
      </c>
      <c r="O98" s="36" t="s">
        <v>178</v>
      </c>
      <c r="P98" s="36" t="s">
        <v>208</v>
      </c>
      <c r="Q98" s="36" t="s">
        <v>178</v>
      </c>
      <c r="R98" s="36" t="s">
        <v>179</v>
      </c>
      <c r="S98" s="36" t="s">
        <v>178</v>
      </c>
      <c r="T98" s="36" t="s">
        <v>179</v>
      </c>
      <c r="U98" s="36" t="s">
        <v>178</v>
      </c>
      <c r="V98" s="36" t="s">
        <v>179</v>
      </c>
      <c r="W98" s="36"/>
    </row>
    <row r="99" spans="1:23" ht="15.75" customHeight="1">
      <c r="A99" s="36"/>
      <c r="B99" s="36"/>
      <c r="C99" s="36" t="s">
        <v>205</v>
      </c>
      <c r="D99" s="36"/>
      <c r="E99" s="36"/>
      <c r="F99" s="67"/>
      <c r="G99" s="68"/>
      <c r="H99" s="36" t="s">
        <v>206</v>
      </c>
      <c r="I99" s="36"/>
      <c r="J99" s="36" t="s">
        <v>178</v>
      </c>
      <c r="K99" s="36"/>
      <c r="L99" s="36"/>
      <c r="M99" s="36" t="s">
        <v>207</v>
      </c>
      <c r="N99" s="60" t="e">
        <f ca="1">IF($L99='HIDE DROP DOWNS'!$E$2,'HIDE DROP DOWNS'!$E$2,IF($L99='HIDE DROP DOWNS'!$E$3,'HIDE DROP DOWNS'!$E$3,IF($L99='HIDE DROP DOWNS'!$E$4,'HIDE DROP DOWNS'!$E$4,_xludf.IFNA($L99*VLOOKUP($M99,'HIDE DROP DOWNS'!$O$2:$P$3,2,FALSE),""))))</f>
        <v>#NAME?</v>
      </c>
      <c r="O99" s="36" t="s">
        <v>178</v>
      </c>
      <c r="P99" s="36" t="s">
        <v>208</v>
      </c>
      <c r="Q99" s="36" t="s">
        <v>178</v>
      </c>
      <c r="R99" s="36" t="s">
        <v>179</v>
      </c>
      <c r="S99" s="36" t="s">
        <v>178</v>
      </c>
      <c r="T99" s="36" t="s">
        <v>179</v>
      </c>
      <c r="U99" s="36" t="s">
        <v>178</v>
      </c>
      <c r="V99" s="36" t="s">
        <v>179</v>
      </c>
      <c r="W99" s="36"/>
    </row>
    <row r="100" spans="1:23" ht="15.75" customHeight="1">
      <c r="A100" s="36"/>
      <c r="B100" s="36"/>
      <c r="C100" s="36" t="s">
        <v>205</v>
      </c>
      <c r="D100" s="36"/>
      <c r="E100" s="36"/>
      <c r="F100" s="67"/>
      <c r="G100" s="68"/>
      <c r="H100" s="36" t="s">
        <v>206</v>
      </c>
      <c r="I100" s="36"/>
      <c r="J100" s="36" t="s">
        <v>178</v>
      </c>
      <c r="K100" s="36"/>
      <c r="L100" s="36"/>
      <c r="M100" s="36" t="s">
        <v>207</v>
      </c>
      <c r="N100" s="60" t="e">
        <f ca="1">IF($L100='HIDE DROP DOWNS'!$E$2,'HIDE DROP DOWNS'!$E$2,IF($L100='HIDE DROP DOWNS'!$E$3,'HIDE DROP DOWNS'!$E$3,IF($L100='HIDE DROP DOWNS'!$E$4,'HIDE DROP DOWNS'!$E$4,_xludf.IFNA($L100*VLOOKUP($M100,'HIDE DROP DOWNS'!$O$2:$P$3,2,FALSE),""))))</f>
        <v>#NAME?</v>
      </c>
      <c r="O100" s="36" t="s">
        <v>178</v>
      </c>
      <c r="P100" s="36" t="s">
        <v>208</v>
      </c>
      <c r="Q100" s="36" t="s">
        <v>178</v>
      </c>
      <c r="R100" s="36" t="s">
        <v>179</v>
      </c>
      <c r="S100" s="36" t="s">
        <v>178</v>
      </c>
      <c r="T100" s="36" t="s">
        <v>179</v>
      </c>
      <c r="U100" s="36" t="s">
        <v>178</v>
      </c>
      <c r="V100" s="36" t="s">
        <v>179</v>
      </c>
      <c r="W100" s="36"/>
    </row>
    <row r="101" spans="1:23" ht="15.75" customHeight="1">
      <c r="A101" s="36"/>
      <c r="B101" s="36"/>
      <c r="C101" s="36" t="s">
        <v>205</v>
      </c>
      <c r="D101" s="36"/>
      <c r="E101" s="36"/>
      <c r="F101" s="67"/>
      <c r="G101" s="68"/>
      <c r="H101" s="36" t="s">
        <v>206</v>
      </c>
      <c r="I101" s="36"/>
      <c r="J101" s="36" t="s">
        <v>178</v>
      </c>
      <c r="K101" s="36"/>
      <c r="L101" s="36"/>
      <c r="M101" s="36" t="s">
        <v>207</v>
      </c>
      <c r="N101" s="60" t="e">
        <f ca="1">IF($L101='HIDE DROP DOWNS'!$E$2,'HIDE DROP DOWNS'!$E$2,IF($L101='HIDE DROP DOWNS'!$E$3,'HIDE DROP DOWNS'!$E$3,IF($L101='HIDE DROP DOWNS'!$E$4,'HIDE DROP DOWNS'!$E$4,_xludf.IFNA($L101*VLOOKUP($M101,'HIDE DROP DOWNS'!$O$2:$P$3,2,FALSE),""))))</f>
        <v>#NAME?</v>
      </c>
      <c r="O101" s="36" t="s">
        <v>178</v>
      </c>
      <c r="P101" s="36" t="s">
        <v>208</v>
      </c>
      <c r="Q101" s="36" t="s">
        <v>178</v>
      </c>
      <c r="R101" s="36" t="s">
        <v>179</v>
      </c>
      <c r="S101" s="36" t="s">
        <v>178</v>
      </c>
      <c r="T101" s="36" t="s">
        <v>179</v>
      </c>
      <c r="U101" s="36" t="s">
        <v>178</v>
      </c>
      <c r="V101" s="36" t="s">
        <v>179</v>
      </c>
      <c r="W101" s="36"/>
    </row>
    <row r="102" spans="1:23" ht="15.75" customHeight="1">
      <c r="A102" s="36"/>
      <c r="B102" s="36"/>
      <c r="C102" s="36" t="s">
        <v>205</v>
      </c>
      <c r="D102" s="36"/>
      <c r="E102" s="36"/>
      <c r="F102" s="67"/>
      <c r="G102" s="68"/>
      <c r="H102" s="36" t="s">
        <v>206</v>
      </c>
      <c r="I102" s="36"/>
      <c r="J102" s="36" t="s">
        <v>178</v>
      </c>
      <c r="K102" s="36"/>
      <c r="L102" s="36"/>
      <c r="M102" s="36" t="s">
        <v>207</v>
      </c>
      <c r="N102" s="60" t="e">
        <f ca="1">IF($L102='HIDE DROP DOWNS'!$E$2,'HIDE DROP DOWNS'!$E$2,IF($L102='HIDE DROP DOWNS'!$E$3,'HIDE DROP DOWNS'!$E$3,IF($L102='HIDE DROP DOWNS'!$E$4,'HIDE DROP DOWNS'!$E$4,_xludf.IFNA($L102*VLOOKUP($M102,'HIDE DROP DOWNS'!$O$2:$P$3,2,FALSE),""))))</f>
        <v>#NAME?</v>
      </c>
      <c r="O102" s="36" t="s">
        <v>178</v>
      </c>
      <c r="P102" s="36" t="s">
        <v>208</v>
      </c>
      <c r="Q102" s="36" t="s">
        <v>178</v>
      </c>
      <c r="R102" s="36" t="s">
        <v>179</v>
      </c>
      <c r="S102" s="36" t="s">
        <v>178</v>
      </c>
      <c r="T102" s="36" t="s">
        <v>179</v>
      </c>
      <c r="U102" s="36" t="s">
        <v>178</v>
      </c>
      <c r="V102" s="36" t="s">
        <v>179</v>
      </c>
      <c r="W102" s="36"/>
    </row>
    <row r="103" spans="1:23" ht="15.75" customHeight="1">
      <c r="A103" s="36"/>
      <c r="B103" s="36"/>
      <c r="C103" s="36" t="s">
        <v>205</v>
      </c>
      <c r="D103" s="36"/>
      <c r="E103" s="36"/>
      <c r="F103" s="67"/>
      <c r="G103" s="68"/>
      <c r="H103" s="36" t="s">
        <v>206</v>
      </c>
      <c r="I103" s="36"/>
      <c r="J103" s="36" t="s">
        <v>178</v>
      </c>
      <c r="K103" s="36"/>
      <c r="L103" s="36"/>
      <c r="M103" s="36" t="s">
        <v>207</v>
      </c>
      <c r="N103" s="60" t="e">
        <f ca="1">IF($L103='HIDE DROP DOWNS'!$E$2,'HIDE DROP DOWNS'!$E$2,IF($L103='HIDE DROP DOWNS'!$E$3,'HIDE DROP DOWNS'!$E$3,IF($L103='HIDE DROP DOWNS'!$E$4,'HIDE DROP DOWNS'!$E$4,_xludf.IFNA($L103*VLOOKUP($M103,'HIDE DROP DOWNS'!$O$2:$P$3,2,FALSE),""))))</f>
        <v>#NAME?</v>
      </c>
      <c r="O103" s="36" t="s">
        <v>178</v>
      </c>
      <c r="P103" s="36" t="s">
        <v>208</v>
      </c>
      <c r="Q103" s="36" t="s">
        <v>178</v>
      </c>
      <c r="R103" s="36" t="s">
        <v>179</v>
      </c>
      <c r="S103" s="36" t="s">
        <v>178</v>
      </c>
      <c r="T103" s="36" t="s">
        <v>179</v>
      </c>
      <c r="U103" s="36" t="s">
        <v>178</v>
      </c>
      <c r="V103" s="36" t="s">
        <v>179</v>
      </c>
      <c r="W103" s="36"/>
    </row>
    <row r="104" spans="1:23" ht="15.75" customHeight="1">
      <c r="A104" s="36"/>
      <c r="B104" s="36"/>
      <c r="C104" s="36" t="s">
        <v>205</v>
      </c>
      <c r="D104" s="36"/>
      <c r="E104" s="36"/>
      <c r="F104" s="67"/>
      <c r="G104" s="68"/>
      <c r="H104" s="36" t="s">
        <v>206</v>
      </c>
      <c r="I104" s="36"/>
      <c r="J104" s="36" t="s">
        <v>178</v>
      </c>
      <c r="K104" s="36"/>
      <c r="L104" s="36"/>
      <c r="M104" s="36" t="s">
        <v>207</v>
      </c>
      <c r="N104" s="60" t="e">
        <f ca="1">IF($L104='HIDE DROP DOWNS'!$E$2,'HIDE DROP DOWNS'!$E$2,IF($L104='HIDE DROP DOWNS'!$E$3,'HIDE DROP DOWNS'!$E$3,IF($L104='HIDE DROP DOWNS'!$E$4,'HIDE DROP DOWNS'!$E$4,_xludf.IFNA($L104*VLOOKUP($M104,'HIDE DROP DOWNS'!$O$2:$P$3,2,FALSE),""))))</f>
        <v>#NAME?</v>
      </c>
      <c r="O104" s="36" t="s">
        <v>178</v>
      </c>
      <c r="P104" s="36" t="s">
        <v>208</v>
      </c>
      <c r="Q104" s="36" t="s">
        <v>178</v>
      </c>
      <c r="R104" s="36" t="s">
        <v>179</v>
      </c>
      <c r="S104" s="36" t="s">
        <v>178</v>
      </c>
      <c r="T104" s="36" t="s">
        <v>179</v>
      </c>
      <c r="U104" s="36" t="s">
        <v>178</v>
      </c>
      <c r="V104" s="36" t="s">
        <v>179</v>
      </c>
      <c r="W104" s="36"/>
    </row>
    <row r="105" spans="1:23" ht="15.75" customHeight="1">
      <c r="A105" s="36"/>
      <c r="B105" s="36"/>
      <c r="C105" s="36" t="s">
        <v>205</v>
      </c>
      <c r="D105" s="36"/>
      <c r="E105" s="36"/>
      <c r="F105" s="67"/>
      <c r="G105" s="68"/>
      <c r="H105" s="36" t="s">
        <v>206</v>
      </c>
      <c r="I105" s="36"/>
      <c r="J105" s="36" t="s">
        <v>178</v>
      </c>
      <c r="K105" s="36"/>
      <c r="L105" s="36"/>
      <c r="M105" s="36" t="s">
        <v>207</v>
      </c>
      <c r="N105" s="60" t="e">
        <f ca="1">IF($L105='HIDE DROP DOWNS'!$E$2,'HIDE DROP DOWNS'!$E$2,IF($L105='HIDE DROP DOWNS'!$E$3,'HIDE DROP DOWNS'!$E$3,IF($L105='HIDE DROP DOWNS'!$E$4,'HIDE DROP DOWNS'!$E$4,_xludf.IFNA($L105*VLOOKUP($M105,'HIDE DROP DOWNS'!$O$2:$P$3,2,FALSE),""))))</f>
        <v>#NAME?</v>
      </c>
      <c r="O105" s="36" t="s">
        <v>178</v>
      </c>
      <c r="P105" s="36" t="s">
        <v>208</v>
      </c>
      <c r="Q105" s="36" t="s">
        <v>178</v>
      </c>
      <c r="R105" s="36" t="s">
        <v>179</v>
      </c>
      <c r="S105" s="36" t="s">
        <v>178</v>
      </c>
      <c r="T105" s="36" t="s">
        <v>179</v>
      </c>
      <c r="U105" s="36" t="s">
        <v>178</v>
      </c>
      <c r="V105" s="36" t="s">
        <v>179</v>
      </c>
      <c r="W105" s="36"/>
    </row>
    <row r="106" spans="1:23" ht="15.75" customHeight="1">
      <c r="A106" s="36"/>
      <c r="B106" s="36"/>
      <c r="C106" s="36" t="s">
        <v>205</v>
      </c>
      <c r="D106" s="36"/>
      <c r="E106" s="36"/>
      <c r="F106" s="67"/>
      <c r="G106" s="68"/>
      <c r="H106" s="36" t="s">
        <v>206</v>
      </c>
      <c r="I106" s="36"/>
      <c r="J106" s="36" t="s">
        <v>178</v>
      </c>
      <c r="K106" s="36"/>
      <c r="L106" s="36"/>
      <c r="M106" s="36" t="s">
        <v>207</v>
      </c>
      <c r="N106" s="60" t="e">
        <f ca="1">IF($L106='HIDE DROP DOWNS'!$E$2,'HIDE DROP DOWNS'!$E$2,IF($L106='HIDE DROP DOWNS'!$E$3,'HIDE DROP DOWNS'!$E$3,IF($L106='HIDE DROP DOWNS'!$E$4,'HIDE DROP DOWNS'!$E$4,_xludf.IFNA($L106*VLOOKUP($M106,'HIDE DROP DOWNS'!$O$2:$P$3,2,FALSE),""))))</f>
        <v>#NAME?</v>
      </c>
      <c r="O106" s="36" t="s">
        <v>178</v>
      </c>
      <c r="P106" s="36" t="s">
        <v>208</v>
      </c>
      <c r="Q106" s="36" t="s">
        <v>178</v>
      </c>
      <c r="R106" s="36" t="s">
        <v>179</v>
      </c>
      <c r="S106" s="36" t="s">
        <v>178</v>
      </c>
      <c r="T106" s="36" t="s">
        <v>179</v>
      </c>
      <c r="U106" s="36" t="s">
        <v>178</v>
      </c>
      <c r="V106" s="36" t="s">
        <v>179</v>
      </c>
      <c r="W106" s="36"/>
    </row>
    <row r="107" spans="1:23" ht="15.75" customHeight="1">
      <c r="A107" s="36"/>
      <c r="B107" s="36"/>
      <c r="C107" s="36" t="s">
        <v>205</v>
      </c>
      <c r="D107" s="36"/>
      <c r="E107" s="36"/>
      <c r="F107" s="67"/>
      <c r="G107" s="68"/>
      <c r="H107" s="36" t="s">
        <v>206</v>
      </c>
      <c r="I107" s="36"/>
      <c r="J107" s="36" t="s">
        <v>178</v>
      </c>
      <c r="K107" s="36"/>
      <c r="L107" s="36"/>
      <c r="M107" s="36" t="s">
        <v>207</v>
      </c>
      <c r="N107" s="60" t="e">
        <f ca="1">IF($L107='HIDE DROP DOWNS'!$E$2,'HIDE DROP DOWNS'!$E$2,IF($L107='HIDE DROP DOWNS'!$E$3,'HIDE DROP DOWNS'!$E$3,IF($L107='HIDE DROP DOWNS'!$E$4,'HIDE DROP DOWNS'!$E$4,_xludf.IFNA($L107*VLOOKUP($M107,'HIDE DROP DOWNS'!$O$2:$P$3,2,FALSE),""))))</f>
        <v>#NAME?</v>
      </c>
      <c r="O107" s="36" t="s">
        <v>178</v>
      </c>
      <c r="P107" s="36" t="s">
        <v>208</v>
      </c>
      <c r="Q107" s="36" t="s">
        <v>178</v>
      </c>
      <c r="R107" s="36" t="s">
        <v>179</v>
      </c>
      <c r="S107" s="36" t="s">
        <v>178</v>
      </c>
      <c r="T107" s="36" t="s">
        <v>179</v>
      </c>
      <c r="U107" s="36" t="s">
        <v>178</v>
      </c>
      <c r="V107" s="36" t="s">
        <v>179</v>
      </c>
      <c r="W107" s="36"/>
    </row>
    <row r="108" spans="1:23" ht="15.75" customHeight="1">
      <c r="A108" s="36"/>
      <c r="B108" s="36"/>
      <c r="C108" s="36" t="s">
        <v>205</v>
      </c>
      <c r="D108" s="36"/>
      <c r="E108" s="36"/>
      <c r="F108" s="67"/>
      <c r="G108" s="68"/>
      <c r="H108" s="36" t="s">
        <v>206</v>
      </c>
      <c r="I108" s="36"/>
      <c r="J108" s="36" t="s">
        <v>178</v>
      </c>
      <c r="K108" s="36"/>
      <c r="L108" s="36"/>
      <c r="M108" s="36" t="s">
        <v>207</v>
      </c>
      <c r="N108" s="60" t="e">
        <f ca="1">IF($L108='HIDE DROP DOWNS'!$E$2,'HIDE DROP DOWNS'!$E$2,IF($L108='HIDE DROP DOWNS'!$E$3,'HIDE DROP DOWNS'!$E$3,IF($L108='HIDE DROP DOWNS'!$E$4,'HIDE DROP DOWNS'!$E$4,_xludf.IFNA($L108*VLOOKUP($M108,'HIDE DROP DOWNS'!$O$2:$P$3,2,FALSE),""))))</f>
        <v>#NAME?</v>
      </c>
      <c r="O108" s="36" t="s">
        <v>178</v>
      </c>
      <c r="P108" s="36" t="s">
        <v>208</v>
      </c>
      <c r="Q108" s="36" t="s">
        <v>178</v>
      </c>
      <c r="R108" s="36" t="s">
        <v>179</v>
      </c>
      <c r="S108" s="36" t="s">
        <v>178</v>
      </c>
      <c r="T108" s="36" t="s">
        <v>179</v>
      </c>
      <c r="U108" s="36" t="s">
        <v>178</v>
      </c>
      <c r="V108" s="36" t="s">
        <v>179</v>
      </c>
      <c r="W108" s="36"/>
    </row>
    <row r="109" spans="1:23" ht="15.75" customHeight="1">
      <c r="A109" s="36"/>
      <c r="B109" s="36"/>
      <c r="C109" s="36" t="s">
        <v>205</v>
      </c>
      <c r="D109" s="36"/>
      <c r="E109" s="36"/>
      <c r="F109" s="67"/>
      <c r="G109" s="68"/>
      <c r="H109" s="36" t="s">
        <v>206</v>
      </c>
      <c r="I109" s="36"/>
      <c r="J109" s="36" t="s">
        <v>178</v>
      </c>
      <c r="K109" s="36"/>
      <c r="L109" s="36"/>
      <c r="M109" s="36" t="s">
        <v>207</v>
      </c>
      <c r="N109" s="60" t="e">
        <f ca="1">IF($L109='HIDE DROP DOWNS'!$E$2,'HIDE DROP DOWNS'!$E$2,IF($L109='HIDE DROP DOWNS'!$E$3,'HIDE DROP DOWNS'!$E$3,IF($L109='HIDE DROP DOWNS'!$E$4,'HIDE DROP DOWNS'!$E$4,_xludf.IFNA($L109*VLOOKUP($M109,'HIDE DROP DOWNS'!$O$2:$P$3,2,FALSE),""))))</f>
        <v>#NAME?</v>
      </c>
      <c r="O109" s="36" t="s">
        <v>178</v>
      </c>
      <c r="P109" s="36" t="s">
        <v>208</v>
      </c>
      <c r="Q109" s="36" t="s">
        <v>178</v>
      </c>
      <c r="R109" s="36" t="s">
        <v>179</v>
      </c>
      <c r="S109" s="36" t="s">
        <v>178</v>
      </c>
      <c r="T109" s="36" t="s">
        <v>179</v>
      </c>
      <c r="U109" s="36" t="s">
        <v>178</v>
      </c>
      <c r="V109" s="36" t="s">
        <v>179</v>
      </c>
      <c r="W109" s="36"/>
    </row>
    <row r="110" spans="1:23" ht="15.75" customHeight="1">
      <c r="A110" s="36"/>
      <c r="B110" s="36"/>
      <c r="C110" s="36" t="s">
        <v>205</v>
      </c>
      <c r="D110" s="36"/>
      <c r="E110" s="36"/>
      <c r="F110" s="67"/>
      <c r="G110" s="68"/>
      <c r="H110" s="36" t="s">
        <v>206</v>
      </c>
      <c r="I110" s="36"/>
      <c r="J110" s="36" t="s">
        <v>178</v>
      </c>
      <c r="K110" s="36"/>
      <c r="L110" s="36"/>
      <c r="M110" s="36" t="s">
        <v>207</v>
      </c>
      <c r="N110" s="60" t="e">
        <f ca="1">IF($L110='HIDE DROP DOWNS'!$E$2,'HIDE DROP DOWNS'!$E$2,IF($L110='HIDE DROP DOWNS'!$E$3,'HIDE DROP DOWNS'!$E$3,IF($L110='HIDE DROP DOWNS'!$E$4,'HIDE DROP DOWNS'!$E$4,_xludf.IFNA($L110*VLOOKUP($M110,'HIDE DROP DOWNS'!$O$2:$P$3,2,FALSE),""))))</f>
        <v>#NAME?</v>
      </c>
      <c r="O110" s="36" t="s">
        <v>178</v>
      </c>
      <c r="P110" s="36" t="s">
        <v>208</v>
      </c>
      <c r="Q110" s="36" t="s">
        <v>178</v>
      </c>
      <c r="R110" s="36" t="s">
        <v>179</v>
      </c>
      <c r="S110" s="36" t="s">
        <v>178</v>
      </c>
      <c r="T110" s="36" t="s">
        <v>179</v>
      </c>
      <c r="U110" s="36" t="s">
        <v>178</v>
      </c>
      <c r="V110" s="36" t="s">
        <v>179</v>
      </c>
      <c r="W110" s="36"/>
    </row>
    <row r="111" spans="1:23" ht="15.75" customHeight="1">
      <c r="A111" s="36"/>
      <c r="B111" s="36"/>
      <c r="C111" s="36" t="s">
        <v>205</v>
      </c>
      <c r="D111" s="36"/>
      <c r="E111" s="36"/>
      <c r="F111" s="67"/>
      <c r="G111" s="68"/>
      <c r="H111" s="36" t="s">
        <v>206</v>
      </c>
      <c r="I111" s="36"/>
      <c r="J111" s="36" t="s">
        <v>178</v>
      </c>
      <c r="K111" s="36"/>
      <c r="L111" s="36"/>
      <c r="M111" s="36" t="s">
        <v>207</v>
      </c>
      <c r="N111" s="60" t="e">
        <f ca="1">IF($L111='HIDE DROP DOWNS'!$E$2,'HIDE DROP DOWNS'!$E$2,IF($L111='HIDE DROP DOWNS'!$E$3,'HIDE DROP DOWNS'!$E$3,IF($L111='HIDE DROP DOWNS'!$E$4,'HIDE DROP DOWNS'!$E$4,_xludf.IFNA($L111*VLOOKUP($M111,'HIDE DROP DOWNS'!$O$2:$P$3,2,FALSE),""))))</f>
        <v>#NAME?</v>
      </c>
      <c r="O111" s="36" t="s">
        <v>178</v>
      </c>
      <c r="P111" s="36" t="s">
        <v>208</v>
      </c>
      <c r="Q111" s="36" t="s">
        <v>178</v>
      </c>
      <c r="R111" s="36" t="s">
        <v>179</v>
      </c>
      <c r="S111" s="36" t="s">
        <v>178</v>
      </c>
      <c r="T111" s="36" t="s">
        <v>179</v>
      </c>
      <c r="U111" s="36" t="s">
        <v>178</v>
      </c>
      <c r="V111" s="36" t="s">
        <v>179</v>
      </c>
      <c r="W111" s="36"/>
    </row>
    <row r="112" spans="1:23" ht="15.75" customHeight="1">
      <c r="A112" s="36"/>
      <c r="B112" s="36"/>
      <c r="C112" s="36" t="s">
        <v>205</v>
      </c>
      <c r="D112" s="36"/>
      <c r="E112" s="36"/>
      <c r="F112" s="67"/>
      <c r="G112" s="68"/>
      <c r="H112" s="36" t="s">
        <v>206</v>
      </c>
      <c r="I112" s="36"/>
      <c r="J112" s="36" t="s">
        <v>178</v>
      </c>
      <c r="K112" s="36"/>
      <c r="L112" s="36"/>
      <c r="M112" s="36" t="s">
        <v>207</v>
      </c>
      <c r="N112" s="60" t="e">
        <f ca="1">IF($L112='HIDE DROP DOWNS'!$E$2,'HIDE DROP DOWNS'!$E$2,IF($L112='HIDE DROP DOWNS'!$E$3,'HIDE DROP DOWNS'!$E$3,IF($L112='HIDE DROP DOWNS'!$E$4,'HIDE DROP DOWNS'!$E$4,_xludf.IFNA($L112*VLOOKUP($M112,'HIDE DROP DOWNS'!$O$2:$P$3,2,FALSE),""))))</f>
        <v>#NAME?</v>
      </c>
      <c r="O112" s="36" t="s">
        <v>178</v>
      </c>
      <c r="P112" s="36" t="s">
        <v>208</v>
      </c>
      <c r="Q112" s="36" t="s">
        <v>178</v>
      </c>
      <c r="R112" s="36" t="s">
        <v>179</v>
      </c>
      <c r="S112" s="36" t="s">
        <v>178</v>
      </c>
      <c r="T112" s="36" t="s">
        <v>179</v>
      </c>
      <c r="U112" s="36" t="s">
        <v>178</v>
      </c>
      <c r="V112" s="36" t="s">
        <v>179</v>
      </c>
      <c r="W112" s="36"/>
    </row>
    <row r="113" spans="1:23" ht="15.75" customHeight="1">
      <c r="A113" s="36"/>
      <c r="B113" s="36"/>
      <c r="C113" s="36" t="s">
        <v>205</v>
      </c>
      <c r="D113" s="36"/>
      <c r="E113" s="36"/>
      <c r="F113" s="67"/>
      <c r="G113" s="68"/>
      <c r="H113" s="36" t="s">
        <v>206</v>
      </c>
      <c r="I113" s="36"/>
      <c r="J113" s="36" t="s">
        <v>178</v>
      </c>
      <c r="K113" s="36"/>
      <c r="L113" s="36"/>
      <c r="M113" s="36" t="s">
        <v>207</v>
      </c>
      <c r="N113" s="60" t="e">
        <f ca="1">IF($L113='HIDE DROP DOWNS'!$E$2,'HIDE DROP DOWNS'!$E$2,IF($L113='HIDE DROP DOWNS'!$E$3,'HIDE DROP DOWNS'!$E$3,IF($L113='HIDE DROP DOWNS'!$E$4,'HIDE DROP DOWNS'!$E$4,_xludf.IFNA($L113*VLOOKUP($M113,'HIDE DROP DOWNS'!$O$2:$P$3,2,FALSE),""))))</f>
        <v>#NAME?</v>
      </c>
      <c r="O113" s="36" t="s">
        <v>178</v>
      </c>
      <c r="P113" s="36" t="s">
        <v>208</v>
      </c>
      <c r="Q113" s="36" t="s">
        <v>178</v>
      </c>
      <c r="R113" s="36" t="s">
        <v>179</v>
      </c>
      <c r="S113" s="36" t="s">
        <v>178</v>
      </c>
      <c r="T113" s="36" t="s">
        <v>179</v>
      </c>
      <c r="U113" s="36" t="s">
        <v>178</v>
      </c>
      <c r="V113" s="36" t="s">
        <v>179</v>
      </c>
      <c r="W113" s="36"/>
    </row>
    <row r="114" spans="1:23" ht="15.75" customHeight="1">
      <c r="A114" s="36"/>
      <c r="B114" s="36"/>
      <c r="C114" s="36" t="s">
        <v>205</v>
      </c>
      <c r="D114" s="36"/>
      <c r="E114" s="36"/>
      <c r="F114" s="67"/>
      <c r="G114" s="68"/>
      <c r="H114" s="36" t="s">
        <v>206</v>
      </c>
      <c r="I114" s="36"/>
      <c r="J114" s="36" t="s">
        <v>178</v>
      </c>
      <c r="K114" s="36"/>
      <c r="L114" s="36"/>
      <c r="M114" s="36" t="s">
        <v>207</v>
      </c>
      <c r="N114" s="60" t="e">
        <f ca="1">IF($L114='HIDE DROP DOWNS'!$E$2,'HIDE DROP DOWNS'!$E$2,IF($L114='HIDE DROP DOWNS'!$E$3,'HIDE DROP DOWNS'!$E$3,IF($L114='HIDE DROP DOWNS'!$E$4,'HIDE DROP DOWNS'!$E$4,_xludf.IFNA($L114*VLOOKUP($M114,'HIDE DROP DOWNS'!$O$2:$P$3,2,FALSE),""))))</f>
        <v>#NAME?</v>
      </c>
      <c r="O114" s="36" t="s">
        <v>178</v>
      </c>
      <c r="P114" s="36" t="s">
        <v>208</v>
      </c>
      <c r="Q114" s="36" t="s">
        <v>178</v>
      </c>
      <c r="R114" s="36" t="s">
        <v>179</v>
      </c>
      <c r="S114" s="36" t="s">
        <v>178</v>
      </c>
      <c r="T114" s="36" t="s">
        <v>179</v>
      </c>
      <c r="U114" s="36" t="s">
        <v>178</v>
      </c>
      <c r="V114" s="36" t="s">
        <v>179</v>
      </c>
      <c r="W114" s="36"/>
    </row>
    <row r="115" spans="1:23" ht="15.75" customHeight="1">
      <c r="A115" s="36"/>
      <c r="B115" s="36"/>
      <c r="C115" s="36" t="s">
        <v>205</v>
      </c>
      <c r="D115" s="36"/>
      <c r="E115" s="36"/>
      <c r="F115" s="67"/>
      <c r="G115" s="68"/>
      <c r="H115" s="36" t="s">
        <v>206</v>
      </c>
      <c r="I115" s="36"/>
      <c r="J115" s="36" t="s">
        <v>178</v>
      </c>
      <c r="K115" s="36"/>
      <c r="L115" s="36"/>
      <c r="M115" s="36" t="s">
        <v>207</v>
      </c>
      <c r="N115" s="60" t="e">
        <f ca="1">IF($L115='HIDE DROP DOWNS'!$E$2,'HIDE DROP DOWNS'!$E$2,IF($L115='HIDE DROP DOWNS'!$E$3,'HIDE DROP DOWNS'!$E$3,IF($L115='HIDE DROP DOWNS'!$E$4,'HIDE DROP DOWNS'!$E$4,_xludf.IFNA($L115*VLOOKUP($M115,'HIDE DROP DOWNS'!$O$2:$P$3,2,FALSE),""))))</f>
        <v>#NAME?</v>
      </c>
      <c r="O115" s="36" t="s">
        <v>178</v>
      </c>
      <c r="P115" s="36" t="s">
        <v>208</v>
      </c>
      <c r="Q115" s="36" t="s">
        <v>178</v>
      </c>
      <c r="R115" s="36" t="s">
        <v>179</v>
      </c>
      <c r="S115" s="36" t="s">
        <v>178</v>
      </c>
      <c r="T115" s="36" t="s">
        <v>179</v>
      </c>
      <c r="U115" s="36" t="s">
        <v>178</v>
      </c>
      <c r="V115" s="36" t="s">
        <v>179</v>
      </c>
      <c r="W115" s="36"/>
    </row>
    <row r="116" spans="1:23" ht="15.75" customHeight="1">
      <c r="A116" s="36"/>
      <c r="B116" s="36"/>
      <c r="C116" s="36" t="s">
        <v>205</v>
      </c>
      <c r="D116" s="36"/>
      <c r="E116" s="36"/>
      <c r="F116" s="67"/>
      <c r="G116" s="68"/>
      <c r="H116" s="36" t="s">
        <v>206</v>
      </c>
      <c r="I116" s="36"/>
      <c r="J116" s="36" t="s">
        <v>178</v>
      </c>
      <c r="K116" s="36"/>
      <c r="L116" s="36"/>
      <c r="M116" s="36" t="s">
        <v>207</v>
      </c>
      <c r="N116" s="60" t="e">
        <f ca="1">IF($L116='HIDE DROP DOWNS'!$E$2,'HIDE DROP DOWNS'!$E$2,IF($L116='HIDE DROP DOWNS'!$E$3,'HIDE DROP DOWNS'!$E$3,IF($L116='HIDE DROP DOWNS'!$E$4,'HIDE DROP DOWNS'!$E$4,_xludf.IFNA($L116*VLOOKUP($M116,'HIDE DROP DOWNS'!$O$2:$P$3,2,FALSE),""))))</f>
        <v>#NAME?</v>
      </c>
      <c r="O116" s="36" t="s">
        <v>178</v>
      </c>
      <c r="P116" s="36" t="s">
        <v>208</v>
      </c>
      <c r="Q116" s="36" t="s">
        <v>178</v>
      </c>
      <c r="R116" s="36" t="s">
        <v>179</v>
      </c>
      <c r="S116" s="36" t="s">
        <v>178</v>
      </c>
      <c r="T116" s="36" t="s">
        <v>179</v>
      </c>
      <c r="U116" s="36" t="s">
        <v>178</v>
      </c>
      <c r="V116" s="36" t="s">
        <v>179</v>
      </c>
      <c r="W116" s="36"/>
    </row>
    <row r="117" spans="1:23" ht="15.75" customHeight="1">
      <c r="A117" s="36"/>
      <c r="B117" s="36"/>
      <c r="C117" s="36" t="s">
        <v>205</v>
      </c>
      <c r="D117" s="36"/>
      <c r="E117" s="36"/>
      <c r="F117" s="67"/>
      <c r="G117" s="68"/>
      <c r="H117" s="36" t="s">
        <v>206</v>
      </c>
      <c r="I117" s="36"/>
      <c r="J117" s="36" t="s">
        <v>178</v>
      </c>
      <c r="K117" s="36"/>
      <c r="L117" s="36"/>
      <c r="M117" s="36" t="s">
        <v>207</v>
      </c>
      <c r="N117" s="60" t="e">
        <f ca="1">IF($L117='HIDE DROP DOWNS'!$E$2,'HIDE DROP DOWNS'!$E$2,IF($L117='HIDE DROP DOWNS'!$E$3,'HIDE DROP DOWNS'!$E$3,IF($L117='HIDE DROP DOWNS'!$E$4,'HIDE DROP DOWNS'!$E$4,_xludf.IFNA($L117*VLOOKUP($M117,'HIDE DROP DOWNS'!$O$2:$P$3,2,FALSE),""))))</f>
        <v>#NAME?</v>
      </c>
      <c r="O117" s="36" t="s">
        <v>178</v>
      </c>
      <c r="P117" s="36" t="s">
        <v>208</v>
      </c>
      <c r="Q117" s="36" t="s">
        <v>178</v>
      </c>
      <c r="R117" s="36" t="s">
        <v>179</v>
      </c>
      <c r="S117" s="36" t="s">
        <v>178</v>
      </c>
      <c r="T117" s="36" t="s">
        <v>179</v>
      </c>
      <c r="U117" s="36" t="s">
        <v>178</v>
      </c>
      <c r="V117" s="36" t="s">
        <v>179</v>
      </c>
      <c r="W117" s="36"/>
    </row>
    <row r="118" spans="1:23" ht="15.75" customHeight="1">
      <c r="A118" s="36"/>
      <c r="B118" s="36"/>
      <c r="C118" s="36" t="s">
        <v>205</v>
      </c>
      <c r="D118" s="36"/>
      <c r="E118" s="36"/>
      <c r="F118" s="67"/>
      <c r="G118" s="68"/>
      <c r="H118" s="36" t="s">
        <v>206</v>
      </c>
      <c r="I118" s="36"/>
      <c r="J118" s="36" t="s">
        <v>178</v>
      </c>
      <c r="K118" s="36"/>
      <c r="L118" s="36"/>
      <c r="M118" s="36" t="s">
        <v>207</v>
      </c>
      <c r="N118" s="60" t="e">
        <f ca="1">IF($L118='HIDE DROP DOWNS'!$E$2,'HIDE DROP DOWNS'!$E$2,IF($L118='HIDE DROP DOWNS'!$E$3,'HIDE DROP DOWNS'!$E$3,IF($L118='HIDE DROP DOWNS'!$E$4,'HIDE DROP DOWNS'!$E$4,_xludf.IFNA($L118*VLOOKUP($M118,'HIDE DROP DOWNS'!$O$2:$P$3,2,FALSE),""))))</f>
        <v>#NAME?</v>
      </c>
      <c r="O118" s="36" t="s">
        <v>178</v>
      </c>
      <c r="P118" s="36" t="s">
        <v>208</v>
      </c>
      <c r="Q118" s="36" t="s">
        <v>178</v>
      </c>
      <c r="R118" s="36" t="s">
        <v>179</v>
      </c>
      <c r="S118" s="36" t="s">
        <v>178</v>
      </c>
      <c r="T118" s="36" t="s">
        <v>179</v>
      </c>
      <c r="U118" s="36" t="s">
        <v>178</v>
      </c>
      <c r="V118" s="36" t="s">
        <v>179</v>
      </c>
      <c r="W118" s="36"/>
    </row>
    <row r="119" spans="1:23" ht="15.75" customHeight="1">
      <c r="A119" s="36"/>
      <c r="B119" s="36"/>
      <c r="C119" s="36" t="s">
        <v>205</v>
      </c>
      <c r="D119" s="36"/>
      <c r="E119" s="36"/>
      <c r="F119" s="67"/>
      <c r="G119" s="68"/>
      <c r="H119" s="36" t="s">
        <v>206</v>
      </c>
      <c r="I119" s="36"/>
      <c r="J119" s="36" t="s">
        <v>178</v>
      </c>
      <c r="K119" s="36"/>
      <c r="L119" s="36"/>
      <c r="M119" s="36" t="s">
        <v>207</v>
      </c>
      <c r="N119" s="60" t="e">
        <f ca="1">IF($L119='HIDE DROP DOWNS'!$E$2,'HIDE DROP DOWNS'!$E$2,IF($L119='HIDE DROP DOWNS'!$E$3,'HIDE DROP DOWNS'!$E$3,IF($L119='HIDE DROP DOWNS'!$E$4,'HIDE DROP DOWNS'!$E$4,_xludf.IFNA($L119*VLOOKUP($M119,'HIDE DROP DOWNS'!$O$2:$P$3,2,FALSE),""))))</f>
        <v>#NAME?</v>
      </c>
      <c r="O119" s="36" t="s">
        <v>178</v>
      </c>
      <c r="P119" s="36" t="s">
        <v>208</v>
      </c>
      <c r="Q119" s="36" t="s">
        <v>178</v>
      </c>
      <c r="R119" s="36" t="s">
        <v>179</v>
      </c>
      <c r="S119" s="36" t="s">
        <v>178</v>
      </c>
      <c r="T119" s="36" t="s">
        <v>179</v>
      </c>
      <c r="U119" s="36" t="s">
        <v>178</v>
      </c>
      <c r="V119" s="36" t="s">
        <v>179</v>
      </c>
      <c r="W119" s="36"/>
    </row>
    <row r="120" spans="1:23" ht="15.75" customHeight="1">
      <c r="A120" s="36"/>
      <c r="B120" s="36"/>
      <c r="C120" s="36" t="s">
        <v>205</v>
      </c>
      <c r="D120" s="36"/>
      <c r="E120" s="36"/>
      <c r="F120" s="67"/>
      <c r="G120" s="68"/>
      <c r="H120" s="36" t="s">
        <v>206</v>
      </c>
      <c r="I120" s="36"/>
      <c r="J120" s="36" t="s">
        <v>178</v>
      </c>
      <c r="K120" s="36"/>
      <c r="L120" s="36"/>
      <c r="M120" s="36" t="s">
        <v>207</v>
      </c>
      <c r="N120" s="60" t="e">
        <f ca="1">IF($L120='HIDE DROP DOWNS'!$E$2,'HIDE DROP DOWNS'!$E$2,IF($L120='HIDE DROP DOWNS'!$E$3,'HIDE DROP DOWNS'!$E$3,IF($L120='HIDE DROP DOWNS'!$E$4,'HIDE DROP DOWNS'!$E$4,_xludf.IFNA($L120*VLOOKUP($M120,'HIDE DROP DOWNS'!$O$2:$P$3,2,FALSE),""))))</f>
        <v>#NAME?</v>
      </c>
      <c r="O120" s="36" t="s">
        <v>178</v>
      </c>
      <c r="P120" s="36" t="s">
        <v>208</v>
      </c>
      <c r="Q120" s="36" t="s">
        <v>178</v>
      </c>
      <c r="R120" s="36" t="s">
        <v>179</v>
      </c>
      <c r="S120" s="36" t="s">
        <v>178</v>
      </c>
      <c r="T120" s="36" t="s">
        <v>179</v>
      </c>
      <c r="U120" s="36" t="s">
        <v>178</v>
      </c>
      <c r="V120" s="36" t="s">
        <v>179</v>
      </c>
      <c r="W120" s="36"/>
    </row>
    <row r="121" spans="1:23" ht="15.75" customHeight="1">
      <c r="A121" s="36"/>
      <c r="B121" s="36"/>
      <c r="C121" s="36" t="s">
        <v>205</v>
      </c>
      <c r="D121" s="36"/>
      <c r="E121" s="36"/>
      <c r="F121" s="67"/>
      <c r="G121" s="68"/>
      <c r="H121" s="36" t="s">
        <v>206</v>
      </c>
      <c r="I121" s="36"/>
      <c r="J121" s="36" t="s">
        <v>178</v>
      </c>
      <c r="K121" s="36"/>
      <c r="L121" s="36"/>
      <c r="M121" s="36" t="s">
        <v>207</v>
      </c>
      <c r="N121" s="60" t="e">
        <f ca="1">IF($L121='HIDE DROP DOWNS'!$E$2,'HIDE DROP DOWNS'!$E$2,IF($L121='HIDE DROP DOWNS'!$E$3,'HIDE DROP DOWNS'!$E$3,IF($L121='HIDE DROP DOWNS'!$E$4,'HIDE DROP DOWNS'!$E$4,_xludf.IFNA($L121*VLOOKUP($M121,'HIDE DROP DOWNS'!$O$2:$P$3,2,FALSE),""))))</f>
        <v>#NAME?</v>
      </c>
      <c r="O121" s="36" t="s">
        <v>178</v>
      </c>
      <c r="P121" s="36" t="s">
        <v>208</v>
      </c>
      <c r="Q121" s="36" t="s">
        <v>178</v>
      </c>
      <c r="R121" s="36" t="s">
        <v>179</v>
      </c>
      <c r="S121" s="36" t="s">
        <v>178</v>
      </c>
      <c r="T121" s="36" t="s">
        <v>179</v>
      </c>
      <c r="U121" s="36" t="s">
        <v>178</v>
      </c>
      <c r="V121" s="36" t="s">
        <v>179</v>
      </c>
      <c r="W121" s="36"/>
    </row>
    <row r="122" spans="1:23" ht="15.75" customHeight="1">
      <c r="A122" s="36"/>
      <c r="B122" s="36"/>
      <c r="C122" s="36" t="s">
        <v>205</v>
      </c>
      <c r="D122" s="36"/>
      <c r="E122" s="36"/>
      <c r="F122" s="67"/>
      <c r="G122" s="68"/>
      <c r="H122" s="36" t="s">
        <v>206</v>
      </c>
      <c r="I122" s="36"/>
      <c r="J122" s="36" t="s">
        <v>178</v>
      </c>
      <c r="K122" s="36"/>
      <c r="L122" s="36"/>
      <c r="M122" s="36" t="s">
        <v>207</v>
      </c>
      <c r="N122" s="60" t="e">
        <f ca="1">IF($L122='HIDE DROP DOWNS'!$E$2,'HIDE DROP DOWNS'!$E$2,IF($L122='HIDE DROP DOWNS'!$E$3,'HIDE DROP DOWNS'!$E$3,IF($L122='HIDE DROP DOWNS'!$E$4,'HIDE DROP DOWNS'!$E$4,_xludf.IFNA($L122*VLOOKUP($M122,'HIDE DROP DOWNS'!$O$2:$P$3,2,FALSE),""))))</f>
        <v>#NAME?</v>
      </c>
      <c r="O122" s="36" t="s">
        <v>178</v>
      </c>
      <c r="P122" s="36" t="s">
        <v>208</v>
      </c>
      <c r="Q122" s="36" t="s">
        <v>178</v>
      </c>
      <c r="R122" s="36" t="s">
        <v>179</v>
      </c>
      <c r="S122" s="36" t="s">
        <v>178</v>
      </c>
      <c r="T122" s="36" t="s">
        <v>179</v>
      </c>
      <c r="U122" s="36" t="s">
        <v>178</v>
      </c>
      <c r="V122" s="36" t="s">
        <v>179</v>
      </c>
      <c r="W122" s="36"/>
    </row>
    <row r="123" spans="1:23" ht="15.75" customHeight="1">
      <c r="A123" s="36"/>
      <c r="B123" s="36"/>
      <c r="C123" s="36" t="s">
        <v>205</v>
      </c>
      <c r="D123" s="36"/>
      <c r="E123" s="36"/>
      <c r="F123" s="67"/>
      <c r="G123" s="68"/>
      <c r="H123" s="36" t="s">
        <v>206</v>
      </c>
      <c r="I123" s="36"/>
      <c r="J123" s="36" t="s">
        <v>178</v>
      </c>
      <c r="K123" s="36"/>
      <c r="L123" s="36"/>
      <c r="M123" s="36" t="s">
        <v>207</v>
      </c>
      <c r="N123" s="60" t="e">
        <f ca="1">IF($L123='HIDE DROP DOWNS'!$E$2,'HIDE DROP DOWNS'!$E$2,IF($L123='HIDE DROP DOWNS'!$E$3,'HIDE DROP DOWNS'!$E$3,IF($L123='HIDE DROP DOWNS'!$E$4,'HIDE DROP DOWNS'!$E$4,_xludf.IFNA($L123*VLOOKUP($M123,'HIDE DROP DOWNS'!$O$2:$P$3,2,FALSE),""))))</f>
        <v>#NAME?</v>
      </c>
      <c r="O123" s="36" t="s">
        <v>178</v>
      </c>
      <c r="P123" s="36" t="s">
        <v>208</v>
      </c>
      <c r="Q123" s="36" t="s">
        <v>178</v>
      </c>
      <c r="R123" s="36" t="s">
        <v>179</v>
      </c>
      <c r="S123" s="36" t="s">
        <v>178</v>
      </c>
      <c r="T123" s="36" t="s">
        <v>179</v>
      </c>
      <c r="U123" s="36" t="s">
        <v>178</v>
      </c>
      <c r="V123" s="36" t="s">
        <v>179</v>
      </c>
      <c r="W123" s="36"/>
    </row>
    <row r="124" spans="1:23" ht="15.75" customHeight="1">
      <c r="A124" s="36"/>
      <c r="B124" s="36"/>
      <c r="C124" s="36" t="s">
        <v>205</v>
      </c>
      <c r="D124" s="36"/>
      <c r="E124" s="36"/>
      <c r="F124" s="67"/>
      <c r="G124" s="68"/>
      <c r="H124" s="36" t="s">
        <v>206</v>
      </c>
      <c r="I124" s="36"/>
      <c r="J124" s="36" t="s">
        <v>178</v>
      </c>
      <c r="K124" s="36"/>
      <c r="L124" s="36"/>
      <c r="M124" s="36" t="s">
        <v>207</v>
      </c>
      <c r="N124" s="60" t="e">
        <f ca="1">IF($L124='HIDE DROP DOWNS'!$E$2,'HIDE DROP DOWNS'!$E$2,IF($L124='HIDE DROP DOWNS'!$E$3,'HIDE DROP DOWNS'!$E$3,IF($L124='HIDE DROP DOWNS'!$E$4,'HIDE DROP DOWNS'!$E$4,_xludf.IFNA($L124*VLOOKUP($M124,'HIDE DROP DOWNS'!$O$2:$P$3,2,FALSE),""))))</f>
        <v>#NAME?</v>
      </c>
      <c r="O124" s="36" t="s">
        <v>178</v>
      </c>
      <c r="P124" s="36" t="s">
        <v>208</v>
      </c>
      <c r="Q124" s="36" t="s">
        <v>178</v>
      </c>
      <c r="R124" s="36" t="s">
        <v>179</v>
      </c>
      <c r="S124" s="36" t="s">
        <v>178</v>
      </c>
      <c r="T124" s="36" t="s">
        <v>179</v>
      </c>
      <c r="U124" s="36" t="s">
        <v>178</v>
      </c>
      <c r="V124" s="36" t="s">
        <v>179</v>
      </c>
      <c r="W124" s="36"/>
    </row>
    <row r="125" spans="1:23" ht="15.75" customHeight="1">
      <c r="A125" s="36"/>
      <c r="B125" s="36"/>
      <c r="C125" s="36" t="s">
        <v>205</v>
      </c>
      <c r="D125" s="36"/>
      <c r="E125" s="36"/>
      <c r="F125" s="67"/>
      <c r="G125" s="68"/>
      <c r="H125" s="36" t="s">
        <v>206</v>
      </c>
      <c r="I125" s="36"/>
      <c r="J125" s="36" t="s">
        <v>178</v>
      </c>
      <c r="K125" s="36"/>
      <c r="L125" s="36"/>
      <c r="M125" s="36" t="s">
        <v>207</v>
      </c>
      <c r="N125" s="60" t="e">
        <f ca="1">IF($L125='HIDE DROP DOWNS'!$E$2,'HIDE DROP DOWNS'!$E$2,IF($L125='HIDE DROP DOWNS'!$E$3,'HIDE DROP DOWNS'!$E$3,IF($L125='HIDE DROP DOWNS'!$E$4,'HIDE DROP DOWNS'!$E$4,_xludf.IFNA($L125*VLOOKUP($M125,'HIDE DROP DOWNS'!$O$2:$P$3,2,FALSE),""))))</f>
        <v>#NAME?</v>
      </c>
      <c r="O125" s="36" t="s">
        <v>178</v>
      </c>
      <c r="P125" s="36" t="s">
        <v>208</v>
      </c>
      <c r="Q125" s="36" t="s">
        <v>178</v>
      </c>
      <c r="R125" s="36" t="s">
        <v>179</v>
      </c>
      <c r="S125" s="36" t="s">
        <v>178</v>
      </c>
      <c r="T125" s="36" t="s">
        <v>179</v>
      </c>
      <c r="U125" s="36" t="s">
        <v>178</v>
      </c>
      <c r="V125" s="36" t="s">
        <v>179</v>
      </c>
      <c r="W125" s="36"/>
    </row>
    <row r="126" spans="1:23" ht="15.75" customHeight="1">
      <c r="A126" s="36"/>
      <c r="B126" s="36"/>
      <c r="C126" s="36" t="s">
        <v>205</v>
      </c>
      <c r="D126" s="36"/>
      <c r="E126" s="36"/>
      <c r="F126" s="67"/>
      <c r="G126" s="68"/>
      <c r="H126" s="36" t="s">
        <v>206</v>
      </c>
      <c r="I126" s="36"/>
      <c r="J126" s="36" t="s">
        <v>178</v>
      </c>
      <c r="K126" s="36"/>
      <c r="L126" s="36"/>
      <c r="M126" s="36" t="s">
        <v>207</v>
      </c>
      <c r="N126" s="60" t="e">
        <f ca="1">IF($L126='HIDE DROP DOWNS'!$E$2,'HIDE DROP DOWNS'!$E$2,IF($L126='HIDE DROP DOWNS'!$E$3,'HIDE DROP DOWNS'!$E$3,IF($L126='HIDE DROP DOWNS'!$E$4,'HIDE DROP DOWNS'!$E$4,_xludf.IFNA($L126*VLOOKUP($M126,'HIDE DROP DOWNS'!$O$2:$P$3,2,FALSE),""))))</f>
        <v>#NAME?</v>
      </c>
      <c r="O126" s="36" t="s">
        <v>178</v>
      </c>
      <c r="P126" s="36" t="s">
        <v>208</v>
      </c>
      <c r="Q126" s="36" t="s">
        <v>178</v>
      </c>
      <c r="R126" s="36" t="s">
        <v>179</v>
      </c>
      <c r="S126" s="36" t="s">
        <v>178</v>
      </c>
      <c r="T126" s="36" t="s">
        <v>179</v>
      </c>
      <c r="U126" s="36" t="s">
        <v>178</v>
      </c>
      <c r="V126" s="36" t="s">
        <v>179</v>
      </c>
      <c r="W126" s="36"/>
    </row>
    <row r="127" spans="1:23" ht="15.75" customHeight="1">
      <c r="A127" s="36"/>
      <c r="B127" s="36"/>
      <c r="C127" s="36" t="s">
        <v>205</v>
      </c>
      <c r="D127" s="36"/>
      <c r="E127" s="36"/>
      <c r="F127" s="67"/>
      <c r="G127" s="68"/>
      <c r="H127" s="36" t="s">
        <v>206</v>
      </c>
      <c r="I127" s="36"/>
      <c r="J127" s="36" t="s">
        <v>178</v>
      </c>
      <c r="K127" s="36"/>
      <c r="L127" s="36"/>
      <c r="M127" s="36" t="s">
        <v>207</v>
      </c>
      <c r="N127" s="60" t="e">
        <f ca="1">IF($L127='HIDE DROP DOWNS'!$E$2,'HIDE DROP DOWNS'!$E$2,IF($L127='HIDE DROP DOWNS'!$E$3,'HIDE DROP DOWNS'!$E$3,IF($L127='HIDE DROP DOWNS'!$E$4,'HIDE DROP DOWNS'!$E$4,_xludf.IFNA($L127*VLOOKUP($M127,'HIDE DROP DOWNS'!$O$2:$P$3,2,FALSE),""))))</f>
        <v>#NAME?</v>
      </c>
      <c r="O127" s="36" t="s">
        <v>178</v>
      </c>
      <c r="P127" s="36" t="s">
        <v>208</v>
      </c>
      <c r="Q127" s="36" t="s">
        <v>178</v>
      </c>
      <c r="R127" s="36" t="s">
        <v>179</v>
      </c>
      <c r="S127" s="36" t="s">
        <v>178</v>
      </c>
      <c r="T127" s="36" t="s">
        <v>179</v>
      </c>
      <c r="U127" s="36" t="s">
        <v>178</v>
      </c>
      <c r="V127" s="36" t="s">
        <v>179</v>
      </c>
      <c r="W127" s="36"/>
    </row>
    <row r="128" spans="1:23" ht="15.75" customHeight="1">
      <c r="A128" s="36"/>
      <c r="B128" s="36"/>
      <c r="C128" s="36" t="s">
        <v>205</v>
      </c>
      <c r="D128" s="36"/>
      <c r="E128" s="36"/>
      <c r="F128" s="67"/>
      <c r="G128" s="68"/>
      <c r="H128" s="36" t="s">
        <v>206</v>
      </c>
      <c r="I128" s="36"/>
      <c r="J128" s="36" t="s">
        <v>178</v>
      </c>
      <c r="K128" s="36"/>
      <c r="L128" s="36"/>
      <c r="M128" s="36" t="s">
        <v>207</v>
      </c>
      <c r="N128" s="60" t="e">
        <f ca="1">IF($L128='HIDE DROP DOWNS'!$E$2,'HIDE DROP DOWNS'!$E$2,IF($L128='HIDE DROP DOWNS'!$E$3,'HIDE DROP DOWNS'!$E$3,IF($L128='HIDE DROP DOWNS'!$E$4,'HIDE DROP DOWNS'!$E$4,_xludf.IFNA($L128*VLOOKUP($M128,'HIDE DROP DOWNS'!$O$2:$P$3,2,FALSE),""))))</f>
        <v>#NAME?</v>
      </c>
      <c r="O128" s="36" t="s">
        <v>178</v>
      </c>
      <c r="P128" s="36" t="s">
        <v>208</v>
      </c>
      <c r="Q128" s="36" t="s">
        <v>178</v>
      </c>
      <c r="R128" s="36" t="s">
        <v>179</v>
      </c>
      <c r="S128" s="36" t="s">
        <v>178</v>
      </c>
      <c r="T128" s="36" t="s">
        <v>179</v>
      </c>
      <c r="U128" s="36" t="s">
        <v>178</v>
      </c>
      <c r="V128" s="36" t="s">
        <v>179</v>
      </c>
      <c r="W128" s="36"/>
    </row>
    <row r="129" spans="1:23" ht="15.75" customHeight="1">
      <c r="A129" s="36"/>
      <c r="B129" s="36"/>
      <c r="C129" s="36" t="s">
        <v>205</v>
      </c>
      <c r="D129" s="36"/>
      <c r="E129" s="36"/>
      <c r="F129" s="67"/>
      <c r="G129" s="68"/>
      <c r="H129" s="36" t="s">
        <v>206</v>
      </c>
      <c r="I129" s="36"/>
      <c r="J129" s="36" t="s">
        <v>178</v>
      </c>
      <c r="K129" s="36"/>
      <c r="L129" s="36"/>
      <c r="M129" s="36" t="s">
        <v>207</v>
      </c>
      <c r="N129" s="60" t="e">
        <f ca="1">IF($L129='HIDE DROP DOWNS'!$E$2,'HIDE DROP DOWNS'!$E$2,IF($L129='HIDE DROP DOWNS'!$E$3,'HIDE DROP DOWNS'!$E$3,IF($L129='HIDE DROP DOWNS'!$E$4,'HIDE DROP DOWNS'!$E$4,_xludf.IFNA($L129*VLOOKUP($M129,'HIDE DROP DOWNS'!$O$2:$P$3,2,FALSE),""))))</f>
        <v>#NAME?</v>
      </c>
      <c r="O129" s="36" t="s">
        <v>178</v>
      </c>
      <c r="P129" s="36" t="s">
        <v>208</v>
      </c>
      <c r="Q129" s="36" t="s">
        <v>178</v>
      </c>
      <c r="R129" s="36" t="s">
        <v>179</v>
      </c>
      <c r="S129" s="36" t="s">
        <v>178</v>
      </c>
      <c r="T129" s="36" t="s">
        <v>179</v>
      </c>
      <c r="U129" s="36" t="s">
        <v>178</v>
      </c>
      <c r="V129" s="36" t="s">
        <v>179</v>
      </c>
      <c r="W129" s="36"/>
    </row>
    <row r="130" spans="1:23" ht="15.75" customHeight="1">
      <c r="A130" s="36"/>
      <c r="B130" s="36"/>
      <c r="C130" s="36" t="s">
        <v>205</v>
      </c>
      <c r="D130" s="36"/>
      <c r="E130" s="36"/>
      <c r="F130" s="67"/>
      <c r="G130" s="68"/>
      <c r="H130" s="36" t="s">
        <v>206</v>
      </c>
      <c r="I130" s="36"/>
      <c r="J130" s="36" t="s">
        <v>178</v>
      </c>
      <c r="K130" s="36"/>
      <c r="L130" s="36"/>
      <c r="M130" s="36" t="s">
        <v>207</v>
      </c>
      <c r="N130" s="60" t="e">
        <f ca="1">IF($L130='HIDE DROP DOWNS'!$E$2,'HIDE DROP DOWNS'!$E$2,IF($L130='HIDE DROP DOWNS'!$E$3,'HIDE DROP DOWNS'!$E$3,IF($L130='HIDE DROP DOWNS'!$E$4,'HIDE DROP DOWNS'!$E$4,_xludf.IFNA($L130*VLOOKUP($M130,'HIDE DROP DOWNS'!$O$2:$P$3,2,FALSE),""))))</f>
        <v>#NAME?</v>
      </c>
      <c r="O130" s="36" t="s">
        <v>178</v>
      </c>
      <c r="P130" s="36" t="s">
        <v>208</v>
      </c>
      <c r="Q130" s="36" t="s">
        <v>178</v>
      </c>
      <c r="R130" s="36" t="s">
        <v>179</v>
      </c>
      <c r="S130" s="36" t="s">
        <v>178</v>
      </c>
      <c r="T130" s="36" t="s">
        <v>179</v>
      </c>
      <c r="U130" s="36" t="s">
        <v>178</v>
      </c>
      <c r="V130" s="36" t="s">
        <v>179</v>
      </c>
      <c r="W130" s="36"/>
    </row>
    <row r="131" spans="1:23" ht="15.75" customHeight="1">
      <c r="A131" s="36"/>
      <c r="B131" s="36"/>
      <c r="C131" s="36" t="s">
        <v>205</v>
      </c>
      <c r="D131" s="36"/>
      <c r="E131" s="36"/>
      <c r="F131" s="67"/>
      <c r="G131" s="68"/>
      <c r="H131" s="36" t="s">
        <v>206</v>
      </c>
      <c r="I131" s="36"/>
      <c r="J131" s="36" t="s">
        <v>178</v>
      </c>
      <c r="K131" s="36"/>
      <c r="L131" s="36"/>
      <c r="M131" s="36" t="s">
        <v>207</v>
      </c>
      <c r="N131" s="60" t="e">
        <f ca="1">IF($L131='HIDE DROP DOWNS'!$E$2,'HIDE DROP DOWNS'!$E$2,IF($L131='HIDE DROP DOWNS'!$E$3,'HIDE DROP DOWNS'!$E$3,IF($L131='HIDE DROP DOWNS'!$E$4,'HIDE DROP DOWNS'!$E$4,_xludf.IFNA($L131*VLOOKUP($M131,'HIDE DROP DOWNS'!$O$2:$P$3,2,FALSE),""))))</f>
        <v>#NAME?</v>
      </c>
      <c r="O131" s="36" t="s">
        <v>178</v>
      </c>
      <c r="P131" s="36" t="s">
        <v>208</v>
      </c>
      <c r="Q131" s="36" t="s">
        <v>178</v>
      </c>
      <c r="R131" s="36" t="s">
        <v>179</v>
      </c>
      <c r="S131" s="36" t="s">
        <v>178</v>
      </c>
      <c r="T131" s="36" t="s">
        <v>179</v>
      </c>
      <c r="U131" s="36" t="s">
        <v>178</v>
      </c>
      <c r="V131" s="36" t="s">
        <v>179</v>
      </c>
      <c r="W131" s="36"/>
    </row>
    <row r="132" spans="1:23" ht="15.75" customHeight="1">
      <c r="A132" s="36"/>
      <c r="B132" s="36"/>
      <c r="C132" s="36" t="s">
        <v>205</v>
      </c>
      <c r="D132" s="36"/>
      <c r="E132" s="36"/>
      <c r="F132" s="67"/>
      <c r="G132" s="68"/>
      <c r="H132" s="36" t="s">
        <v>206</v>
      </c>
      <c r="I132" s="36"/>
      <c r="J132" s="36" t="s">
        <v>178</v>
      </c>
      <c r="K132" s="36"/>
      <c r="L132" s="36"/>
      <c r="M132" s="36" t="s">
        <v>207</v>
      </c>
      <c r="N132" s="60" t="e">
        <f ca="1">IF($L132='HIDE DROP DOWNS'!$E$2,'HIDE DROP DOWNS'!$E$2,IF($L132='HIDE DROP DOWNS'!$E$3,'HIDE DROP DOWNS'!$E$3,IF($L132='HIDE DROP DOWNS'!$E$4,'HIDE DROP DOWNS'!$E$4,_xludf.IFNA($L132*VLOOKUP($M132,'HIDE DROP DOWNS'!$O$2:$P$3,2,FALSE),""))))</f>
        <v>#NAME?</v>
      </c>
      <c r="O132" s="36" t="s">
        <v>178</v>
      </c>
      <c r="P132" s="36" t="s">
        <v>208</v>
      </c>
      <c r="Q132" s="36" t="s">
        <v>178</v>
      </c>
      <c r="R132" s="36" t="s">
        <v>179</v>
      </c>
      <c r="S132" s="36" t="s">
        <v>178</v>
      </c>
      <c r="T132" s="36" t="s">
        <v>179</v>
      </c>
      <c r="U132" s="36" t="s">
        <v>178</v>
      </c>
      <c r="V132" s="36" t="s">
        <v>179</v>
      </c>
      <c r="W132" s="36"/>
    </row>
    <row r="133" spans="1:23" ht="15.75" customHeight="1">
      <c r="A133" s="36"/>
      <c r="B133" s="36"/>
      <c r="C133" s="36" t="s">
        <v>205</v>
      </c>
      <c r="D133" s="36"/>
      <c r="E133" s="36"/>
      <c r="F133" s="67"/>
      <c r="G133" s="68"/>
      <c r="H133" s="36" t="s">
        <v>206</v>
      </c>
      <c r="I133" s="36"/>
      <c r="J133" s="36" t="s">
        <v>178</v>
      </c>
      <c r="K133" s="36"/>
      <c r="L133" s="36"/>
      <c r="M133" s="36" t="s">
        <v>207</v>
      </c>
      <c r="N133" s="60" t="e">
        <f ca="1">IF($L133='HIDE DROP DOWNS'!$E$2,'HIDE DROP DOWNS'!$E$2,IF($L133='HIDE DROP DOWNS'!$E$3,'HIDE DROP DOWNS'!$E$3,IF($L133='HIDE DROP DOWNS'!$E$4,'HIDE DROP DOWNS'!$E$4,_xludf.IFNA($L133*VLOOKUP($M133,'HIDE DROP DOWNS'!$O$2:$P$3,2,FALSE),""))))</f>
        <v>#NAME?</v>
      </c>
      <c r="O133" s="36" t="s">
        <v>178</v>
      </c>
      <c r="P133" s="36" t="s">
        <v>208</v>
      </c>
      <c r="Q133" s="36" t="s">
        <v>178</v>
      </c>
      <c r="R133" s="36" t="s">
        <v>179</v>
      </c>
      <c r="S133" s="36" t="s">
        <v>178</v>
      </c>
      <c r="T133" s="36" t="s">
        <v>179</v>
      </c>
      <c r="U133" s="36" t="s">
        <v>178</v>
      </c>
      <c r="V133" s="36" t="s">
        <v>179</v>
      </c>
      <c r="W133" s="36"/>
    </row>
    <row r="134" spans="1:23" ht="15.75" customHeight="1">
      <c r="A134" s="36"/>
      <c r="B134" s="36"/>
      <c r="C134" s="36" t="s">
        <v>205</v>
      </c>
      <c r="D134" s="36"/>
      <c r="E134" s="36"/>
      <c r="F134" s="67"/>
      <c r="G134" s="68"/>
      <c r="H134" s="36" t="s">
        <v>206</v>
      </c>
      <c r="I134" s="36"/>
      <c r="J134" s="36" t="s">
        <v>178</v>
      </c>
      <c r="K134" s="36"/>
      <c r="L134" s="36"/>
      <c r="M134" s="36" t="s">
        <v>207</v>
      </c>
      <c r="N134" s="60" t="e">
        <f ca="1">IF($L134='HIDE DROP DOWNS'!$E$2,'HIDE DROP DOWNS'!$E$2,IF($L134='HIDE DROP DOWNS'!$E$3,'HIDE DROP DOWNS'!$E$3,IF($L134='HIDE DROP DOWNS'!$E$4,'HIDE DROP DOWNS'!$E$4,_xludf.IFNA($L134*VLOOKUP($M134,'HIDE DROP DOWNS'!$O$2:$P$3,2,FALSE),""))))</f>
        <v>#NAME?</v>
      </c>
      <c r="O134" s="36" t="s">
        <v>178</v>
      </c>
      <c r="P134" s="36" t="s">
        <v>208</v>
      </c>
      <c r="Q134" s="36" t="s">
        <v>178</v>
      </c>
      <c r="R134" s="36" t="s">
        <v>179</v>
      </c>
      <c r="S134" s="36" t="s">
        <v>178</v>
      </c>
      <c r="T134" s="36" t="s">
        <v>179</v>
      </c>
      <c r="U134" s="36" t="s">
        <v>178</v>
      </c>
      <c r="V134" s="36" t="s">
        <v>179</v>
      </c>
      <c r="W134" s="36"/>
    </row>
    <row r="135" spans="1:23" ht="15.75" customHeight="1">
      <c r="A135" s="36"/>
      <c r="B135" s="36"/>
      <c r="C135" s="36" t="s">
        <v>205</v>
      </c>
      <c r="D135" s="36"/>
      <c r="E135" s="36"/>
      <c r="F135" s="67"/>
      <c r="G135" s="68"/>
      <c r="H135" s="36" t="s">
        <v>206</v>
      </c>
      <c r="I135" s="36"/>
      <c r="J135" s="36" t="s">
        <v>178</v>
      </c>
      <c r="K135" s="36"/>
      <c r="L135" s="36"/>
      <c r="M135" s="36" t="s">
        <v>207</v>
      </c>
      <c r="N135" s="60" t="e">
        <f ca="1">IF($L135='HIDE DROP DOWNS'!$E$2,'HIDE DROP DOWNS'!$E$2,IF($L135='HIDE DROP DOWNS'!$E$3,'HIDE DROP DOWNS'!$E$3,IF($L135='HIDE DROP DOWNS'!$E$4,'HIDE DROP DOWNS'!$E$4,_xludf.IFNA($L135*VLOOKUP($M135,'HIDE DROP DOWNS'!$O$2:$P$3,2,FALSE),""))))</f>
        <v>#NAME?</v>
      </c>
      <c r="O135" s="36" t="s">
        <v>178</v>
      </c>
      <c r="P135" s="36" t="s">
        <v>208</v>
      </c>
      <c r="Q135" s="36" t="s">
        <v>178</v>
      </c>
      <c r="R135" s="36" t="s">
        <v>179</v>
      </c>
      <c r="S135" s="36" t="s">
        <v>178</v>
      </c>
      <c r="T135" s="36" t="s">
        <v>179</v>
      </c>
      <c r="U135" s="36" t="s">
        <v>178</v>
      </c>
      <c r="V135" s="36" t="s">
        <v>179</v>
      </c>
      <c r="W135" s="36"/>
    </row>
    <row r="136" spans="1:23" ht="15.75" customHeight="1">
      <c r="A136" s="36"/>
      <c r="B136" s="36"/>
      <c r="C136" s="36" t="s">
        <v>205</v>
      </c>
      <c r="D136" s="36"/>
      <c r="E136" s="36"/>
      <c r="F136" s="67"/>
      <c r="G136" s="68"/>
      <c r="H136" s="36" t="s">
        <v>206</v>
      </c>
      <c r="I136" s="36"/>
      <c r="J136" s="36" t="s">
        <v>178</v>
      </c>
      <c r="K136" s="36"/>
      <c r="L136" s="36"/>
      <c r="M136" s="36" t="s">
        <v>207</v>
      </c>
      <c r="N136" s="60" t="e">
        <f ca="1">IF($L136='HIDE DROP DOWNS'!$E$2,'HIDE DROP DOWNS'!$E$2,IF($L136='HIDE DROP DOWNS'!$E$3,'HIDE DROP DOWNS'!$E$3,IF($L136='HIDE DROP DOWNS'!$E$4,'HIDE DROP DOWNS'!$E$4,_xludf.IFNA($L136*VLOOKUP($M136,'HIDE DROP DOWNS'!$O$2:$P$3,2,FALSE),""))))</f>
        <v>#NAME?</v>
      </c>
      <c r="O136" s="36" t="s">
        <v>178</v>
      </c>
      <c r="P136" s="36" t="s">
        <v>208</v>
      </c>
      <c r="Q136" s="36" t="s">
        <v>178</v>
      </c>
      <c r="R136" s="36" t="s">
        <v>179</v>
      </c>
      <c r="S136" s="36" t="s">
        <v>178</v>
      </c>
      <c r="T136" s="36" t="s">
        <v>179</v>
      </c>
      <c r="U136" s="36" t="s">
        <v>178</v>
      </c>
      <c r="V136" s="36" t="s">
        <v>179</v>
      </c>
      <c r="W136" s="36"/>
    </row>
    <row r="137" spans="1:23" ht="15.75" customHeight="1">
      <c r="A137" s="36"/>
      <c r="B137" s="36"/>
      <c r="C137" s="36" t="s">
        <v>205</v>
      </c>
      <c r="D137" s="36"/>
      <c r="E137" s="36"/>
      <c r="F137" s="67"/>
      <c r="G137" s="68"/>
      <c r="H137" s="36" t="s">
        <v>206</v>
      </c>
      <c r="I137" s="36"/>
      <c r="J137" s="36" t="s">
        <v>178</v>
      </c>
      <c r="K137" s="36"/>
      <c r="L137" s="36"/>
      <c r="M137" s="36" t="s">
        <v>207</v>
      </c>
      <c r="N137" s="60" t="e">
        <f ca="1">IF($L137='HIDE DROP DOWNS'!$E$2,'HIDE DROP DOWNS'!$E$2,IF($L137='HIDE DROP DOWNS'!$E$3,'HIDE DROP DOWNS'!$E$3,IF($L137='HIDE DROP DOWNS'!$E$4,'HIDE DROP DOWNS'!$E$4,_xludf.IFNA($L137*VLOOKUP($M137,'HIDE DROP DOWNS'!$O$2:$P$3,2,FALSE),""))))</f>
        <v>#NAME?</v>
      </c>
      <c r="O137" s="36" t="s">
        <v>178</v>
      </c>
      <c r="P137" s="36" t="s">
        <v>208</v>
      </c>
      <c r="Q137" s="36" t="s">
        <v>178</v>
      </c>
      <c r="R137" s="36" t="s">
        <v>179</v>
      </c>
      <c r="S137" s="36" t="s">
        <v>178</v>
      </c>
      <c r="T137" s="36" t="s">
        <v>179</v>
      </c>
      <c r="U137" s="36" t="s">
        <v>178</v>
      </c>
      <c r="V137" s="36" t="s">
        <v>179</v>
      </c>
      <c r="W137" s="36"/>
    </row>
    <row r="138" spans="1:23" ht="15.75" customHeight="1">
      <c r="A138" s="36"/>
      <c r="B138" s="36"/>
      <c r="C138" s="36" t="s">
        <v>205</v>
      </c>
      <c r="D138" s="36"/>
      <c r="E138" s="36"/>
      <c r="F138" s="67"/>
      <c r="G138" s="68"/>
      <c r="H138" s="36" t="s">
        <v>206</v>
      </c>
      <c r="I138" s="36"/>
      <c r="J138" s="36" t="s">
        <v>178</v>
      </c>
      <c r="K138" s="36"/>
      <c r="L138" s="36"/>
      <c r="M138" s="36" t="s">
        <v>207</v>
      </c>
      <c r="N138" s="60" t="e">
        <f ca="1">IF($L138='HIDE DROP DOWNS'!$E$2,'HIDE DROP DOWNS'!$E$2,IF($L138='HIDE DROP DOWNS'!$E$3,'HIDE DROP DOWNS'!$E$3,IF($L138='HIDE DROP DOWNS'!$E$4,'HIDE DROP DOWNS'!$E$4,_xludf.IFNA($L138*VLOOKUP($M138,'HIDE DROP DOWNS'!$O$2:$P$3,2,FALSE),""))))</f>
        <v>#NAME?</v>
      </c>
      <c r="O138" s="36" t="s">
        <v>178</v>
      </c>
      <c r="P138" s="36" t="s">
        <v>208</v>
      </c>
      <c r="Q138" s="36" t="s">
        <v>178</v>
      </c>
      <c r="R138" s="36" t="s">
        <v>179</v>
      </c>
      <c r="S138" s="36" t="s">
        <v>178</v>
      </c>
      <c r="T138" s="36" t="s">
        <v>179</v>
      </c>
      <c r="U138" s="36" t="s">
        <v>178</v>
      </c>
      <c r="V138" s="36" t="s">
        <v>179</v>
      </c>
      <c r="W138" s="36"/>
    </row>
    <row r="139" spans="1:23" ht="15.75" customHeight="1">
      <c r="A139" s="36"/>
      <c r="B139" s="36"/>
      <c r="C139" s="36" t="s">
        <v>205</v>
      </c>
      <c r="D139" s="36"/>
      <c r="E139" s="36"/>
      <c r="F139" s="67"/>
      <c r="G139" s="68"/>
      <c r="H139" s="36" t="s">
        <v>206</v>
      </c>
      <c r="I139" s="36"/>
      <c r="J139" s="36" t="s">
        <v>178</v>
      </c>
      <c r="K139" s="36"/>
      <c r="L139" s="36"/>
      <c r="M139" s="36" t="s">
        <v>207</v>
      </c>
      <c r="N139" s="60" t="e">
        <f ca="1">IF($L139='HIDE DROP DOWNS'!$E$2,'HIDE DROP DOWNS'!$E$2,IF($L139='HIDE DROP DOWNS'!$E$3,'HIDE DROP DOWNS'!$E$3,IF($L139='HIDE DROP DOWNS'!$E$4,'HIDE DROP DOWNS'!$E$4,_xludf.IFNA($L139*VLOOKUP($M139,'HIDE DROP DOWNS'!$O$2:$P$3,2,FALSE),""))))</f>
        <v>#NAME?</v>
      </c>
      <c r="O139" s="36" t="s">
        <v>178</v>
      </c>
      <c r="P139" s="36" t="s">
        <v>208</v>
      </c>
      <c r="Q139" s="36" t="s">
        <v>178</v>
      </c>
      <c r="R139" s="36" t="s">
        <v>179</v>
      </c>
      <c r="S139" s="36" t="s">
        <v>178</v>
      </c>
      <c r="T139" s="36" t="s">
        <v>179</v>
      </c>
      <c r="U139" s="36" t="s">
        <v>178</v>
      </c>
      <c r="V139" s="36" t="s">
        <v>179</v>
      </c>
      <c r="W139" s="36"/>
    </row>
    <row r="140" spans="1:23" ht="15.75" customHeight="1">
      <c r="A140" s="36"/>
      <c r="B140" s="36"/>
      <c r="C140" s="36" t="s">
        <v>205</v>
      </c>
      <c r="D140" s="36"/>
      <c r="E140" s="36"/>
      <c r="F140" s="67"/>
      <c r="G140" s="68"/>
      <c r="H140" s="36" t="s">
        <v>206</v>
      </c>
      <c r="I140" s="36"/>
      <c r="J140" s="36" t="s">
        <v>178</v>
      </c>
      <c r="K140" s="36"/>
      <c r="L140" s="36"/>
      <c r="M140" s="36" t="s">
        <v>207</v>
      </c>
      <c r="N140" s="60" t="e">
        <f ca="1">IF($L140='HIDE DROP DOWNS'!$E$2,'HIDE DROP DOWNS'!$E$2,IF($L140='HIDE DROP DOWNS'!$E$3,'HIDE DROP DOWNS'!$E$3,IF($L140='HIDE DROP DOWNS'!$E$4,'HIDE DROP DOWNS'!$E$4,_xludf.IFNA($L140*VLOOKUP($M140,'HIDE DROP DOWNS'!$O$2:$P$3,2,FALSE),""))))</f>
        <v>#NAME?</v>
      </c>
      <c r="O140" s="36" t="s">
        <v>178</v>
      </c>
      <c r="P140" s="36" t="s">
        <v>208</v>
      </c>
      <c r="Q140" s="36" t="s">
        <v>178</v>
      </c>
      <c r="R140" s="36" t="s">
        <v>179</v>
      </c>
      <c r="S140" s="36" t="s">
        <v>178</v>
      </c>
      <c r="T140" s="36" t="s">
        <v>179</v>
      </c>
      <c r="U140" s="36" t="s">
        <v>178</v>
      </c>
      <c r="V140" s="36" t="s">
        <v>179</v>
      </c>
      <c r="W140" s="36"/>
    </row>
    <row r="141" spans="1:23" ht="15.75" customHeight="1">
      <c r="A141" s="36"/>
      <c r="B141" s="36"/>
      <c r="C141" s="36" t="s">
        <v>205</v>
      </c>
      <c r="D141" s="36"/>
      <c r="E141" s="36"/>
      <c r="F141" s="67"/>
      <c r="G141" s="68"/>
      <c r="H141" s="36" t="s">
        <v>206</v>
      </c>
      <c r="I141" s="36"/>
      <c r="J141" s="36" t="s">
        <v>178</v>
      </c>
      <c r="K141" s="36"/>
      <c r="L141" s="36"/>
      <c r="M141" s="36" t="s">
        <v>207</v>
      </c>
      <c r="N141" s="60" t="e">
        <f ca="1">IF($L141='HIDE DROP DOWNS'!$E$2,'HIDE DROP DOWNS'!$E$2,IF($L141='HIDE DROP DOWNS'!$E$3,'HIDE DROP DOWNS'!$E$3,IF($L141='HIDE DROP DOWNS'!$E$4,'HIDE DROP DOWNS'!$E$4,_xludf.IFNA($L141*VLOOKUP($M141,'HIDE DROP DOWNS'!$O$2:$P$3,2,FALSE),""))))</f>
        <v>#NAME?</v>
      </c>
      <c r="O141" s="36" t="s">
        <v>178</v>
      </c>
      <c r="P141" s="36" t="s">
        <v>208</v>
      </c>
      <c r="Q141" s="36" t="s">
        <v>178</v>
      </c>
      <c r="R141" s="36" t="s">
        <v>179</v>
      </c>
      <c r="S141" s="36" t="s">
        <v>178</v>
      </c>
      <c r="T141" s="36" t="s">
        <v>179</v>
      </c>
      <c r="U141" s="36" t="s">
        <v>178</v>
      </c>
      <c r="V141" s="36" t="s">
        <v>179</v>
      </c>
      <c r="W141" s="36"/>
    </row>
    <row r="142" spans="1:23" ht="15.75" customHeight="1">
      <c r="A142" s="36"/>
      <c r="B142" s="36"/>
      <c r="C142" s="36" t="s">
        <v>205</v>
      </c>
      <c r="D142" s="36"/>
      <c r="E142" s="36"/>
      <c r="F142" s="67"/>
      <c r="G142" s="68"/>
      <c r="H142" s="36" t="s">
        <v>206</v>
      </c>
      <c r="I142" s="36"/>
      <c r="J142" s="36" t="s">
        <v>178</v>
      </c>
      <c r="K142" s="36"/>
      <c r="L142" s="36"/>
      <c r="M142" s="36" t="s">
        <v>207</v>
      </c>
      <c r="N142" s="60" t="e">
        <f ca="1">IF($L142='HIDE DROP DOWNS'!$E$2,'HIDE DROP DOWNS'!$E$2,IF($L142='HIDE DROP DOWNS'!$E$3,'HIDE DROP DOWNS'!$E$3,IF($L142='HIDE DROP DOWNS'!$E$4,'HIDE DROP DOWNS'!$E$4,_xludf.IFNA($L142*VLOOKUP($M142,'HIDE DROP DOWNS'!$O$2:$P$3,2,FALSE),""))))</f>
        <v>#NAME?</v>
      </c>
      <c r="O142" s="36" t="s">
        <v>178</v>
      </c>
      <c r="P142" s="36" t="s">
        <v>208</v>
      </c>
      <c r="Q142" s="36" t="s">
        <v>178</v>
      </c>
      <c r="R142" s="36" t="s">
        <v>179</v>
      </c>
      <c r="S142" s="36" t="s">
        <v>178</v>
      </c>
      <c r="T142" s="36" t="s">
        <v>179</v>
      </c>
      <c r="U142" s="36" t="s">
        <v>178</v>
      </c>
      <c r="V142" s="36" t="s">
        <v>179</v>
      </c>
      <c r="W142" s="36"/>
    </row>
    <row r="143" spans="1:23" ht="15.75" customHeight="1">
      <c r="A143" s="36"/>
      <c r="B143" s="36"/>
      <c r="C143" s="36" t="s">
        <v>205</v>
      </c>
      <c r="D143" s="36"/>
      <c r="E143" s="36"/>
      <c r="F143" s="67"/>
      <c r="G143" s="68"/>
      <c r="H143" s="36" t="s">
        <v>206</v>
      </c>
      <c r="I143" s="36"/>
      <c r="J143" s="36" t="s">
        <v>178</v>
      </c>
      <c r="K143" s="36"/>
      <c r="L143" s="36"/>
      <c r="M143" s="36" t="s">
        <v>207</v>
      </c>
      <c r="N143" s="60" t="e">
        <f ca="1">IF($L143='HIDE DROP DOWNS'!$E$2,'HIDE DROP DOWNS'!$E$2,IF($L143='HIDE DROP DOWNS'!$E$3,'HIDE DROP DOWNS'!$E$3,IF($L143='HIDE DROP DOWNS'!$E$4,'HIDE DROP DOWNS'!$E$4,_xludf.IFNA($L143*VLOOKUP($M143,'HIDE DROP DOWNS'!$O$2:$P$3,2,FALSE),""))))</f>
        <v>#NAME?</v>
      </c>
      <c r="O143" s="36" t="s">
        <v>178</v>
      </c>
      <c r="P143" s="36" t="s">
        <v>208</v>
      </c>
      <c r="Q143" s="36" t="s">
        <v>178</v>
      </c>
      <c r="R143" s="36" t="s">
        <v>179</v>
      </c>
      <c r="S143" s="36" t="s">
        <v>178</v>
      </c>
      <c r="T143" s="36" t="s">
        <v>179</v>
      </c>
      <c r="U143" s="36" t="s">
        <v>178</v>
      </c>
      <c r="V143" s="36" t="s">
        <v>179</v>
      </c>
      <c r="W143" s="36"/>
    </row>
    <row r="144" spans="1:23" ht="15.75" customHeight="1">
      <c r="A144" s="36"/>
      <c r="B144" s="36"/>
      <c r="C144" s="36" t="s">
        <v>205</v>
      </c>
      <c r="D144" s="36"/>
      <c r="E144" s="36"/>
      <c r="F144" s="67"/>
      <c r="G144" s="68"/>
      <c r="H144" s="36" t="s">
        <v>206</v>
      </c>
      <c r="I144" s="36"/>
      <c r="J144" s="36" t="s">
        <v>178</v>
      </c>
      <c r="K144" s="36"/>
      <c r="L144" s="36"/>
      <c r="M144" s="36" t="s">
        <v>207</v>
      </c>
      <c r="N144" s="60" t="e">
        <f ca="1">IF($L144='HIDE DROP DOWNS'!$E$2,'HIDE DROP DOWNS'!$E$2,IF($L144='HIDE DROP DOWNS'!$E$3,'HIDE DROP DOWNS'!$E$3,IF($L144='HIDE DROP DOWNS'!$E$4,'HIDE DROP DOWNS'!$E$4,_xludf.IFNA($L144*VLOOKUP($M144,'HIDE DROP DOWNS'!$O$2:$P$3,2,FALSE),""))))</f>
        <v>#NAME?</v>
      </c>
      <c r="O144" s="36" t="s">
        <v>178</v>
      </c>
      <c r="P144" s="36" t="s">
        <v>208</v>
      </c>
      <c r="Q144" s="36" t="s">
        <v>178</v>
      </c>
      <c r="R144" s="36" t="s">
        <v>179</v>
      </c>
      <c r="S144" s="36" t="s">
        <v>178</v>
      </c>
      <c r="T144" s="36" t="s">
        <v>179</v>
      </c>
      <c r="U144" s="36" t="s">
        <v>178</v>
      </c>
      <c r="V144" s="36" t="s">
        <v>179</v>
      </c>
      <c r="W144" s="36"/>
    </row>
    <row r="145" spans="1:23" ht="15.75" customHeight="1">
      <c r="A145" s="36"/>
      <c r="B145" s="36"/>
      <c r="C145" s="36" t="s">
        <v>205</v>
      </c>
      <c r="D145" s="36"/>
      <c r="E145" s="36"/>
      <c r="F145" s="67"/>
      <c r="G145" s="68"/>
      <c r="H145" s="36" t="s">
        <v>206</v>
      </c>
      <c r="I145" s="36"/>
      <c r="J145" s="36" t="s">
        <v>178</v>
      </c>
      <c r="K145" s="36"/>
      <c r="L145" s="36"/>
      <c r="M145" s="36" t="s">
        <v>207</v>
      </c>
      <c r="N145" s="60" t="e">
        <f ca="1">IF($L145='HIDE DROP DOWNS'!$E$2,'HIDE DROP DOWNS'!$E$2,IF($L145='HIDE DROP DOWNS'!$E$3,'HIDE DROP DOWNS'!$E$3,IF($L145='HIDE DROP DOWNS'!$E$4,'HIDE DROP DOWNS'!$E$4,_xludf.IFNA($L145*VLOOKUP($M145,'HIDE DROP DOWNS'!$O$2:$P$3,2,FALSE),""))))</f>
        <v>#NAME?</v>
      </c>
      <c r="O145" s="36" t="s">
        <v>178</v>
      </c>
      <c r="P145" s="36" t="s">
        <v>208</v>
      </c>
      <c r="Q145" s="36" t="s">
        <v>178</v>
      </c>
      <c r="R145" s="36" t="s">
        <v>179</v>
      </c>
      <c r="S145" s="36" t="s">
        <v>178</v>
      </c>
      <c r="T145" s="36" t="s">
        <v>179</v>
      </c>
      <c r="U145" s="36" t="s">
        <v>178</v>
      </c>
      <c r="V145" s="36" t="s">
        <v>179</v>
      </c>
      <c r="W145" s="36"/>
    </row>
    <row r="146" spans="1:23" ht="15.75" customHeight="1">
      <c r="A146" s="36"/>
      <c r="B146" s="36"/>
      <c r="C146" s="36" t="s">
        <v>205</v>
      </c>
      <c r="D146" s="36"/>
      <c r="E146" s="36"/>
      <c r="F146" s="67"/>
      <c r="G146" s="68"/>
      <c r="H146" s="36" t="s">
        <v>206</v>
      </c>
      <c r="I146" s="36"/>
      <c r="J146" s="36" t="s">
        <v>178</v>
      </c>
      <c r="K146" s="36"/>
      <c r="L146" s="36"/>
      <c r="M146" s="36" t="s">
        <v>207</v>
      </c>
      <c r="N146" s="60" t="e">
        <f ca="1">IF($L146='HIDE DROP DOWNS'!$E$2,'HIDE DROP DOWNS'!$E$2,IF($L146='HIDE DROP DOWNS'!$E$3,'HIDE DROP DOWNS'!$E$3,IF($L146='HIDE DROP DOWNS'!$E$4,'HIDE DROP DOWNS'!$E$4,_xludf.IFNA($L146*VLOOKUP($M146,'HIDE DROP DOWNS'!$O$2:$P$3,2,FALSE),""))))</f>
        <v>#NAME?</v>
      </c>
      <c r="O146" s="36" t="s">
        <v>178</v>
      </c>
      <c r="P146" s="36" t="s">
        <v>208</v>
      </c>
      <c r="Q146" s="36" t="s">
        <v>178</v>
      </c>
      <c r="R146" s="36" t="s">
        <v>179</v>
      </c>
      <c r="S146" s="36" t="s">
        <v>178</v>
      </c>
      <c r="T146" s="36" t="s">
        <v>179</v>
      </c>
      <c r="U146" s="36" t="s">
        <v>178</v>
      </c>
      <c r="V146" s="36" t="s">
        <v>179</v>
      </c>
      <c r="W146" s="36"/>
    </row>
    <row r="147" spans="1:23" ht="15.75" customHeight="1">
      <c r="A147" s="36"/>
      <c r="B147" s="36"/>
      <c r="C147" s="36" t="s">
        <v>205</v>
      </c>
      <c r="D147" s="36"/>
      <c r="E147" s="36"/>
      <c r="F147" s="67"/>
      <c r="G147" s="68"/>
      <c r="H147" s="36" t="s">
        <v>206</v>
      </c>
      <c r="I147" s="36"/>
      <c r="J147" s="36" t="s">
        <v>178</v>
      </c>
      <c r="K147" s="36"/>
      <c r="L147" s="36"/>
      <c r="M147" s="36" t="s">
        <v>207</v>
      </c>
      <c r="N147" s="60" t="e">
        <f ca="1">IF($L147='HIDE DROP DOWNS'!$E$2,'HIDE DROP DOWNS'!$E$2,IF($L147='HIDE DROP DOWNS'!$E$3,'HIDE DROP DOWNS'!$E$3,IF($L147='HIDE DROP DOWNS'!$E$4,'HIDE DROP DOWNS'!$E$4,_xludf.IFNA($L147*VLOOKUP($M147,'HIDE DROP DOWNS'!$O$2:$P$3,2,FALSE),""))))</f>
        <v>#NAME?</v>
      </c>
      <c r="O147" s="36" t="s">
        <v>178</v>
      </c>
      <c r="P147" s="36" t="s">
        <v>208</v>
      </c>
      <c r="Q147" s="36" t="s">
        <v>178</v>
      </c>
      <c r="R147" s="36" t="s">
        <v>179</v>
      </c>
      <c r="S147" s="36" t="s">
        <v>178</v>
      </c>
      <c r="T147" s="36" t="s">
        <v>179</v>
      </c>
      <c r="U147" s="36" t="s">
        <v>178</v>
      </c>
      <c r="V147" s="36" t="s">
        <v>179</v>
      </c>
      <c r="W147" s="36"/>
    </row>
    <row r="148" spans="1:23" ht="15.75" customHeight="1">
      <c r="A148" s="36"/>
      <c r="B148" s="36"/>
      <c r="C148" s="36" t="s">
        <v>205</v>
      </c>
      <c r="D148" s="36"/>
      <c r="E148" s="36"/>
      <c r="F148" s="67"/>
      <c r="G148" s="68"/>
      <c r="H148" s="36" t="s">
        <v>206</v>
      </c>
      <c r="I148" s="36"/>
      <c r="J148" s="36" t="s">
        <v>178</v>
      </c>
      <c r="K148" s="36"/>
      <c r="L148" s="36"/>
      <c r="M148" s="36" t="s">
        <v>207</v>
      </c>
      <c r="N148" s="60" t="e">
        <f ca="1">IF($L148='HIDE DROP DOWNS'!$E$2,'HIDE DROP DOWNS'!$E$2,IF($L148='HIDE DROP DOWNS'!$E$3,'HIDE DROP DOWNS'!$E$3,IF($L148='HIDE DROP DOWNS'!$E$4,'HIDE DROP DOWNS'!$E$4,_xludf.IFNA($L148*VLOOKUP($M148,'HIDE DROP DOWNS'!$O$2:$P$3,2,FALSE),""))))</f>
        <v>#NAME?</v>
      </c>
      <c r="O148" s="36" t="s">
        <v>178</v>
      </c>
      <c r="P148" s="36" t="s">
        <v>208</v>
      </c>
      <c r="Q148" s="36" t="s">
        <v>178</v>
      </c>
      <c r="R148" s="36" t="s">
        <v>179</v>
      </c>
      <c r="S148" s="36" t="s">
        <v>178</v>
      </c>
      <c r="T148" s="36" t="s">
        <v>179</v>
      </c>
      <c r="U148" s="36" t="s">
        <v>178</v>
      </c>
      <c r="V148" s="36" t="s">
        <v>179</v>
      </c>
      <c r="W148" s="36"/>
    </row>
    <row r="149" spans="1:23" ht="15.75" customHeight="1">
      <c r="A149" s="36"/>
      <c r="B149" s="36"/>
      <c r="C149" s="36" t="s">
        <v>205</v>
      </c>
      <c r="D149" s="36"/>
      <c r="E149" s="36"/>
      <c r="F149" s="67"/>
      <c r="G149" s="68"/>
      <c r="H149" s="36" t="s">
        <v>206</v>
      </c>
      <c r="I149" s="36"/>
      <c r="J149" s="36" t="s">
        <v>178</v>
      </c>
      <c r="K149" s="36"/>
      <c r="L149" s="36"/>
      <c r="M149" s="36" t="s">
        <v>207</v>
      </c>
      <c r="N149" s="60" t="e">
        <f ca="1">IF($L149='HIDE DROP DOWNS'!$E$2,'HIDE DROP DOWNS'!$E$2,IF($L149='HIDE DROP DOWNS'!$E$3,'HIDE DROP DOWNS'!$E$3,IF($L149='HIDE DROP DOWNS'!$E$4,'HIDE DROP DOWNS'!$E$4,_xludf.IFNA($L149*VLOOKUP($M149,'HIDE DROP DOWNS'!$O$2:$P$3,2,FALSE),""))))</f>
        <v>#NAME?</v>
      </c>
      <c r="O149" s="36" t="s">
        <v>178</v>
      </c>
      <c r="P149" s="36" t="s">
        <v>208</v>
      </c>
      <c r="Q149" s="36" t="s">
        <v>178</v>
      </c>
      <c r="R149" s="36" t="s">
        <v>179</v>
      </c>
      <c r="S149" s="36" t="s">
        <v>178</v>
      </c>
      <c r="T149" s="36" t="s">
        <v>179</v>
      </c>
      <c r="U149" s="36" t="s">
        <v>178</v>
      </c>
      <c r="V149" s="36" t="s">
        <v>179</v>
      </c>
      <c r="W149" s="36"/>
    </row>
    <row r="150" spans="1:23" ht="15.75" customHeight="1">
      <c r="A150" s="36"/>
      <c r="B150" s="36"/>
      <c r="C150" s="36" t="s">
        <v>205</v>
      </c>
      <c r="D150" s="36"/>
      <c r="E150" s="36"/>
      <c r="F150" s="67"/>
      <c r="G150" s="68"/>
      <c r="H150" s="36" t="s">
        <v>206</v>
      </c>
      <c r="I150" s="36"/>
      <c r="J150" s="36" t="s">
        <v>178</v>
      </c>
      <c r="K150" s="36"/>
      <c r="L150" s="36"/>
      <c r="M150" s="36" t="s">
        <v>207</v>
      </c>
      <c r="N150" s="60" t="e">
        <f ca="1">IF($L150='HIDE DROP DOWNS'!$E$2,'HIDE DROP DOWNS'!$E$2,IF($L150='HIDE DROP DOWNS'!$E$3,'HIDE DROP DOWNS'!$E$3,IF($L150='HIDE DROP DOWNS'!$E$4,'HIDE DROP DOWNS'!$E$4,_xludf.IFNA($L150*VLOOKUP($M150,'HIDE DROP DOWNS'!$O$2:$P$3,2,FALSE),""))))</f>
        <v>#NAME?</v>
      </c>
      <c r="O150" s="36" t="s">
        <v>178</v>
      </c>
      <c r="P150" s="36" t="s">
        <v>208</v>
      </c>
      <c r="Q150" s="36" t="s">
        <v>178</v>
      </c>
      <c r="R150" s="36" t="s">
        <v>179</v>
      </c>
      <c r="S150" s="36" t="s">
        <v>178</v>
      </c>
      <c r="T150" s="36" t="s">
        <v>179</v>
      </c>
      <c r="U150" s="36" t="s">
        <v>178</v>
      </c>
      <c r="V150" s="36" t="s">
        <v>179</v>
      </c>
      <c r="W150" s="36"/>
    </row>
    <row r="151" spans="1:23" ht="15.75" customHeight="1">
      <c r="A151" s="36"/>
      <c r="B151" s="36"/>
      <c r="C151" s="36" t="s">
        <v>205</v>
      </c>
      <c r="D151" s="36"/>
      <c r="E151" s="36"/>
      <c r="F151" s="67"/>
      <c r="G151" s="68"/>
      <c r="H151" s="36" t="s">
        <v>206</v>
      </c>
      <c r="I151" s="36"/>
      <c r="J151" s="36" t="s">
        <v>178</v>
      </c>
      <c r="K151" s="36"/>
      <c r="L151" s="36"/>
      <c r="M151" s="36" t="s">
        <v>207</v>
      </c>
      <c r="N151" s="60" t="e">
        <f ca="1">IF($L151='HIDE DROP DOWNS'!$E$2,'HIDE DROP DOWNS'!$E$2,IF($L151='HIDE DROP DOWNS'!$E$3,'HIDE DROP DOWNS'!$E$3,IF($L151='HIDE DROP DOWNS'!$E$4,'HIDE DROP DOWNS'!$E$4,_xludf.IFNA($L151*VLOOKUP($M151,'HIDE DROP DOWNS'!$O$2:$P$3,2,FALSE),""))))</f>
        <v>#NAME?</v>
      </c>
      <c r="O151" s="36" t="s">
        <v>178</v>
      </c>
      <c r="P151" s="36" t="s">
        <v>208</v>
      </c>
      <c r="Q151" s="36" t="s">
        <v>178</v>
      </c>
      <c r="R151" s="36" t="s">
        <v>179</v>
      </c>
      <c r="S151" s="36" t="s">
        <v>178</v>
      </c>
      <c r="T151" s="36" t="s">
        <v>179</v>
      </c>
      <c r="U151" s="36" t="s">
        <v>178</v>
      </c>
      <c r="V151" s="36" t="s">
        <v>179</v>
      </c>
      <c r="W151" s="36"/>
    </row>
    <row r="152" spans="1:23" ht="15.75" customHeight="1">
      <c r="A152" s="36"/>
      <c r="B152" s="36"/>
      <c r="C152" s="36" t="s">
        <v>205</v>
      </c>
      <c r="D152" s="36"/>
      <c r="E152" s="36"/>
      <c r="F152" s="67"/>
      <c r="G152" s="68"/>
      <c r="H152" s="36" t="s">
        <v>206</v>
      </c>
      <c r="I152" s="36"/>
      <c r="J152" s="36" t="s">
        <v>178</v>
      </c>
      <c r="K152" s="36"/>
      <c r="L152" s="36"/>
      <c r="M152" s="36" t="s">
        <v>207</v>
      </c>
      <c r="N152" s="60" t="e">
        <f ca="1">IF($L152='HIDE DROP DOWNS'!$E$2,'HIDE DROP DOWNS'!$E$2,IF($L152='HIDE DROP DOWNS'!$E$3,'HIDE DROP DOWNS'!$E$3,IF($L152='HIDE DROP DOWNS'!$E$4,'HIDE DROP DOWNS'!$E$4,_xludf.IFNA($L152*VLOOKUP($M152,'HIDE DROP DOWNS'!$O$2:$P$3,2,FALSE),""))))</f>
        <v>#NAME?</v>
      </c>
      <c r="O152" s="36" t="s">
        <v>178</v>
      </c>
      <c r="P152" s="36" t="s">
        <v>208</v>
      </c>
      <c r="Q152" s="36" t="s">
        <v>178</v>
      </c>
      <c r="R152" s="36" t="s">
        <v>179</v>
      </c>
      <c r="S152" s="36" t="s">
        <v>178</v>
      </c>
      <c r="T152" s="36" t="s">
        <v>179</v>
      </c>
      <c r="U152" s="36" t="s">
        <v>178</v>
      </c>
      <c r="V152" s="36" t="s">
        <v>179</v>
      </c>
      <c r="W152" s="36"/>
    </row>
    <row r="153" spans="1:23" ht="15.75" customHeight="1">
      <c r="A153" s="36"/>
      <c r="B153" s="36"/>
      <c r="C153" s="36" t="s">
        <v>205</v>
      </c>
      <c r="D153" s="36"/>
      <c r="E153" s="36"/>
      <c r="F153" s="67"/>
      <c r="G153" s="68"/>
      <c r="H153" s="36" t="s">
        <v>206</v>
      </c>
      <c r="I153" s="36"/>
      <c r="J153" s="36" t="s">
        <v>178</v>
      </c>
      <c r="K153" s="36"/>
      <c r="L153" s="36"/>
      <c r="M153" s="36" t="s">
        <v>207</v>
      </c>
      <c r="N153" s="60" t="e">
        <f ca="1">IF($L153='HIDE DROP DOWNS'!$E$2,'HIDE DROP DOWNS'!$E$2,IF($L153='HIDE DROP DOWNS'!$E$3,'HIDE DROP DOWNS'!$E$3,IF($L153='HIDE DROP DOWNS'!$E$4,'HIDE DROP DOWNS'!$E$4,_xludf.IFNA($L153*VLOOKUP($M153,'HIDE DROP DOWNS'!$O$2:$P$3,2,FALSE),""))))</f>
        <v>#NAME?</v>
      </c>
      <c r="O153" s="36" t="s">
        <v>178</v>
      </c>
      <c r="P153" s="36" t="s">
        <v>208</v>
      </c>
      <c r="Q153" s="36" t="s">
        <v>178</v>
      </c>
      <c r="R153" s="36" t="s">
        <v>179</v>
      </c>
      <c r="S153" s="36" t="s">
        <v>178</v>
      </c>
      <c r="T153" s="36" t="s">
        <v>179</v>
      </c>
      <c r="U153" s="36" t="s">
        <v>178</v>
      </c>
      <c r="V153" s="36" t="s">
        <v>179</v>
      </c>
      <c r="W153" s="36"/>
    </row>
    <row r="154" spans="1:23" ht="15.75" customHeight="1">
      <c r="A154" s="36"/>
      <c r="B154" s="36"/>
      <c r="C154" s="36" t="s">
        <v>205</v>
      </c>
      <c r="D154" s="36"/>
      <c r="E154" s="36"/>
      <c r="F154" s="67"/>
      <c r="G154" s="68"/>
      <c r="H154" s="36" t="s">
        <v>206</v>
      </c>
      <c r="I154" s="36"/>
      <c r="J154" s="36" t="s">
        <v>178</v>
      </c>
      <c r="K154" s="36"/>
      <c r="L154" s="36"/>
      <c r="M154" s="36" t="s">
        <v>207</v>
      </c>
      <c r="N154" s="60" t="e">
        <f ca="1">IF($L154='HIDE DROP DOWNS'!$E$2,'HIDE DROP DOWNS'!$E$2,IF($L154='HIDE DROP DOWNS'!$E$3,'HIDE DROP DOWNS'!$E$3,IF($L154='HIDE DROP DOWNS'!$E$4,'HIDE DROP DOWNS'!$E$4,_xludf.IFNA($L154*VLOOKUP($M154,'HIDE DROP DOWNS'!$O$2:$P$3,2,FALSE),""))))</f>
        <v>#NAME?</v>
      </c>
      <c r="O154" s="36" t="s">
        <v>178</v>
      </c>
      <c r="P154" s="36" t="s">
        <v>208</v>
      </c>
      <c r="Q154" s="36" t="s">
        <v>178</v>
      </c>
      <c r="R154" s="36" t="s">
        <v>179</v>
      </c>
      <c r="S154" s="36" t="s">
        <v>178</v>
      </c>
      <c r="T154" s="36" t="s">
        <v>179</v>
      </c>
      <c r="U154" s="36" t="s">
        <v>178</v>
      </c>
      <c r="V154" s="36" t="s">
        <v>179</v>
      </c>
      <c r="W154" s="36"/>
    </row>
    <row r="155" spans="1:23" ht="15.75" customHeight="1">
      <c r="A155" s="36"/>
      <c r="B155" s="36"/>
      <c r="C155" s="36" t="s">
        <v>205</v>
      </c>
      <c r="D155" s="36"/>
      <c r="E155" s="36"/>
      <c r="F155" s="67"/>
      <c r="G155" s="68"/>
      <c r="H155" s="36" t="s">
        <v>206</v>
      </c>
      <c r="I155" s="36"/>
      <c r="J155" s="36" t="s">
        <v>178</v>
      </c>
      <c r="K155" s="36"/>
      <c r="L155" s="36"/>
      <c r="M155" s="36" t="s">
        <v>207</v>
      </c>
      <c r="N155" s="60" t="e">
        <f ca="1">IF($L155='HIDE DROP DOWNS'!$E$2,'HIDE DROP DOWNS'!$E$2,IF($L155='HIDE DROP DOWNS'!$E$3,'HIDE DROP DOWNS'!$E$3,IF($L155='HIDE DROP DOWNS'!$E$4,'HIDE DROP DOWNS'!$E$4,_xludf.IFNA($L155*VLOOKUP($M155,'HIDE DROP DOWNS'!$O$2:$P$3,2,FALSE),""))))</f>
        <v>#NAME?</v>
      </c>
      <c r="O155" s="36" t="s">
        <v>178</v>
      </c>
      <c r="P155" s="36" t="s">
        <v>208</v>
      </c>
      <c r="Q155" s="36" t="s">
        <v>178</v>
      </c>
      <c r="R155" s="36" t="s">
        <v>179</v>
      </c>
      <c r="S155" s="36" t="s">
        <v>178</v>
      </c>
      <c r="T155" s="36" t="s">
        <v>179</v>
      </c>
      <c r="U155" s="36" t="s">
        <v>178</v>
      </c>
      <c r="V155" s="36" t="s">
        <v>179</v>
      </c>
      <c r="W155" s="36"/>
    </row>
    <row r="156" spans="1:23" ht="15.75" customHeight="1">
      <c r="A156" s="36"/>
      <c r="B156" s="36"/>
      <c r="C156" s="36" t="s">
        <v>205</v>
      </c>
      <c r="D156" s="36"/>
      <c r="E156" s="36"/>
      <c r="F156" s="67"/>
      <c r="G156" s="68"/>
      <c r="H156" s="36" t="s">
        <v>206</v>
      </c>
      <c r="I156" s="36"/>
      <c r="J156" s="36" t="s">
        <v>178</v>
      </c>
      <c r="K156" s="36"/>
      <c r="L156" s="36"/>
      <c r="M156" s="36" t="s">
        <v>207</v>
      </c>
      <c r="N156" s="60" t="e">
        <f ca="1">IF($L156='HIDE DROP DOWNS'!$E$2,'HIDE DROP DOWNS'!$E$2,IF($L156='HIDE DROP DOWNS'!$E$3,'HIDE DROP DOWNS'!$E$3,IF($L156='HIDE DROP DOWNS'!$E$4,'HIDE DROP DOWNS'!$E$4,_xludf.IFNA($L156*VLOOKUP($M156,'HIDE DROP DOWNS'!$O$2:$P$3,2,FALSE),""))))</f>
        <v>#NAME?</v>
      </c>
      <c r="O156" s="36" t="s">
        <v>178</v>
      </c>
      <c r="P156" s="36" t="s">
        <v>208</v>
      </c>
      <c r="Q156" s="36" t="s">
        <v>178</v>
      </c>
      <c r="R156" s="36" t="s">
        <v>179</v>
      </c>
      <c r="S156" s="36" t="s">
        <v>178</v>
      </c>
      <c r="T156" s="36" t="s">
        <v>179</v>
      </c>
      <c r="U156" s="36" t="s">
        <v>178</v>
      </c>
      <c r="V156" s="36" t="s">
        <v>179</v>
      </c>
      <c r="W156" s="36"/>
    </row>
    <row r="157" spans="1:23" ht="15.75" customHeight="1">
      <c r="A157" s="36"/>
      <c r="B157" s="36"/>
      <c r="C157" s="36" t="s">
        <v>205</v>
      </c>
      <c r="D157" s="36"/>
      <c r="E157" s="36"/>
      <c r="F157" s="67"/>
      <c r="G157" s="68"/>
      <c r="H157" s="36" t="s">
        <v>206</v>
      </c>
      <c r="I157" s="36"/>
      <c r="J157" s="36" t="s">
        <v>178</v>
      </c>
      <c r="K157" s="36"/>
      <c r="L157" s="36"/>
      <c r="M157" s="36" t="s">
        <v>207</v>
      </c>
      <c r="N157" s="60" t="e">
        <f ca="1">IF($L157='HIDE DROP DOWNS'!$E$2,'HIDE DROP DOWNS'!$E$2,IF($L157='HIDE DROP DOWNS'!$E$3,'HIDE DROP DOWNS'!$E$3,IF($L157='HIDE DROP DOWNS'!$E$4,'HIDE DROP DOWNS'!$E$4,_xludf.IFNA($L157*VLOOKUP($M157,'HIDE DROP DOWNS'!$O$2:$P$3,2,FALSE),""))))</f>
        <v>#NAME?</v>
      </c>
      <c r="O157" s="36" t="s">
        <v>178</v>
      </c>
      <c r="P157" s="36" t="s">
        <v>208</v>
      </c>
      <c r="Q157" s="36" t="s">
        <v>178</v>
      </c>
      <c r="R157" s="36" t="s">
        <v>179</v>
      </c>
      <c r="S157" s="36" t="s">
        <v>178</v>
      </c>
      <c r="T157" s="36" t="s">
        <v>179</v>
      </c>
      <c r="U157" s="36" t="s">
        <v>178</v>
      </c>
      <c r="V157" s="36" t="s">
        <v>179</v>
      </c>
      <c r="W157" s="36"/>
    </row>
    <row r="158" spans="1:23" ht="15.75" customHeight="1">
      <c r="A158" s="36"/>
      <c r="B158" s="36"/>
      <c r="C158" s="36" t="s">
        <v>205</v>
      </c>
      <c r="D158" s="36"/>
      <c r="E158" s="36"/>
      <c r="F158" s="67"/>
      <c r="G158" s="68"/>
      <c r="H158" s="36" t="s">
        <v>206</v>
      </c>
      <c r="I158" s="36"/>
      <c r="J158" s="36" t="s">
        <v>178</v>
      </c>
      <c r="K158" s="36"/>
      <c r="L158" s="36"/>
      <c r="M158" s="36" t="s">
        <v>207</v>
      </c>
      <c r="N158" s="60" t="e">
        <f ca="1">IF($L158='HIDE DROP DOWNS'!$E$2,'HIDE DROP DOWNS'!$E$2,IF($L158='HIDE DROP DOWNS'!$E$3,'HIDE DROP DOWNS'!$E$3,IF($L158='HIDE DROP DOWNS'!$E$4,'HIDE DROP DOWNS'!$E$4,_xludf.IFNA($L158*VLOOKUP($M158,'HIDE DROP DOWNS'!$O$2:$P$3,2,FALSE),""))))</f>
        <v>#NAME?</v>
      </c>
      <c r="O158" s="36" t="s">
        <v>178</v>
      </c>
      <c r="P158" s="36" t="s">
        <v>208</v>
      </c>
      <c r="Q158" s="36" t="s">
        <v>178</v>
      </c>
      <c r="R158" s="36" t="s">
        <v>179</v>
      </c>
      <c r="S158" s="36" t="s">
        <v>178</v>
      </c>
      <c r="T158" s="36" t="s">
        <v>179</v>
      </c>
      <c r="U158" s="36" t="s">
        <v>178</v>
      </c>
      <c r="V158" s="36" t="s">
        <v>179</v>
      </c>
      <c r="W158" s="36"/>
    </row>
    <row r="159" spans="1:23" ht="15.75" customHeight="1">
      <c r="A159" s="36"/>
      <c r="B159" s="36"/>
      <c r="C159" s="36" t="s">
        <v>205</v>
      </c>
      <c r="D159" s="36"/>
      <c r="E159" s="36"/>
      <c r="F159" s="67"/>
      <c r="G159" s="68"/>
      <c r="H159" s="36" t="s">
        <v>206</v>
      </c>
      <c r="I159" s="36"/>
      <c r="J159" s="36" t="s">
        <v>178</v>
      </c>
      <c r="K159" s="36"/>
      <c r="L159" s="36"/>
      <c r="M159" s="36" t="s">
        <v>207</v>
      </c>
      <c r="N159" s="60" t="e">
        <f ca="1">IF($L159='HIDE DROP DOWNS'!$E$2,'HIDE DROP DOWNS'!$E$2,IF($L159='HIDE DROP DOWNS'!$E$3,'HIDE DROP DOWNS'!$E$3,IF($L159='HIDE DROP DOWNS'!$E$4,'HIDE DROP DOWNS'!$E$4,_xludf.IFNA($L159*VLOOKUP($M159,'HIDE DROP DOWNS'!$O$2:$P$3,2,FALSE),""))))</f>
        <v>#NAME?</v>
      </c>
      <c r="O159" s="36" t="s">
        <v>178</v>
      </c>
      <c r="P159" s="36" t="s">
        <v>208</v>
      </c>
      <c r="Q159" s="36" t="s">
        <v>178</v>
      </c>
      <c r="R159" s="36" t="s">
        <v>179</v>
      </c>
      <c r="S159" s="36" t="s">
        <v>178</v>
      </c>
      <c r="T159" s="36" t="s">
        <v>179</v>
      </c>
      <c r="U159" s="36" t="s">
        <v>178</v>
      </c>
      <c r="V159" s="36" t="s">
        <v>179</v>
      </c>
      <c r="W159" s="36"/>
    </row>
    <row r="160" spans="1:23" ht="15.75" customHeight="1">
      <c r="A160" s="36"/>
      <c r="B160" s="36"/>
      <c r="C160" s="36" t="s">
        <v>205</v>
      </c>
      <c r="D160" s="36"/>
      <c r="E160" s="36"/>
      <c r="F160" s="67"/>
      <c r="G160" s="68"/>
      <c r="H160" s="36" t="s">
        <v>206</v>
      </c>
      <c r="I160" s="36"/>
      <c r="J160" s="36" t="s">
        <v>178</v>
      </c>
      <c r="K160" s="36"/>
      <c r="L160" s="36"/>
      <c r="M160" s="36" t="s">
        <v>207</v>
      </c>
      <c r="N160" s="60" t="e">
        <f ca="1">IF($L160='HIDE DROP DOWNS'!$E$2,'HIDE DROP DOWNS'!$E$2,IF($L160='HIDE DROP DOWNS'!$E$3,'HIDE DROP DOWNS'!$E$3,IF($L160='HIDE DROP DOWNS'!$E$4,'HIDE DROP DOWNS'!$E$4,_xludf.IFNA($L160*VLOOKUP($M160,'HIDE DROP DOWNS'!$O$2:$P$3,2,FALSE),""))))</f>
        <v>#NAME?</v>
      </c>
      <c r="O160" s="36" t="s">
        <v>178</v>
      </c>
      <c r="P160" s="36" t="s">
        <v>208</v>
      </c>
      <c r="Q160" s="36" t="s">
        <v>178</v>
      </c>
      <c r="R160" s="36" t="s">
        <v>179</v>
      </c>
      <c r="S160" s="36" t="s">
        <v>178</v>
      </c>
      <c r="T160" s="36" t="s">
        <v>179</v>
      </c>
      <c r="U160" s="36" t="s">
        <v>178</v>
      </c>
      <c r="V160" s="36" t="s">
        <v>179</v>
      </c>
      <c r="W160" s="36"/>
    </row>
    <row r="161" spans="1:23" ht="15.75" customHeight="1">
      <c r="A161" s="36"/>
      <c r="B161" s="36"/>
      <c r="C161" s="36" t="s">
        <v>205</v>
      </c>
      <c r="D161" s="36"/>
      <c r="E161" s="36"/>
      <c r="F161" s="67"/>
      <c r="G161" s="68"/>
      <c r="H161" s="36" t="s">
        <v>206</v>
      </c>
      <c r="I161" s="36"/>
      <c r="J161" s="36" t="s">
        <v>178</v>
      </c>
      <c r="K161" s="36"/>
      <c r="L161" s="36"/>
      <c r="M161" s="36" t="s">
        <v>207</v>
      </c>
      <c r="N161" s="60" t="e">
        <f ca="1">IF($L161='HIDE DROP DOWNS'!$E$2,'HIDE DROP DOWNS'!$E$2,IF($L161='HIDE DROP DOWNS'!$E$3,'HIDE DROP DOWNS'!$E$3,IF($L161='HIDE DROP DOWNS'!$E$4,'HIDE DROP DOWNS'!$E$4,_xludf.IFNA($L161*VLOOKUP($M161,'HIDE DROP DOWNS'!$O$2:$P$3,2,FALSE),""))))</f>
        <v>#NAME?</v>
      </c>
      <c r="O161" s="36" t="s">
        <v>178</v>
      </c>
      <c r="P161" s="36" t="s">
        <v>208</v>
      </c>
      <c r="Q161" s="36" t="s">
        <v>178</v>
      </c>
      <c r="R161" s="36" t="s">
        <v>179</v>
      </c>
      <c r="S161" s="36" t="s">
        <v>178</v>
      </c>
      <c r="T161" s="36" t="s">
        <v>179</v>
      </c>
      <c r="U161" s="36" t="s">
        <v>178</v>
      </c>
      <c r="V161" s="36" t="s">
        <v>179</v>
      </c>
      <c r="W161" s="36"/>
    </row>
    <row r="162" spans="1:23" ht="15.75" customHeight="1">
      <c r="A162" s="36"/>
      <c r="B162" s="36"/>
      <c r="C162" s="36" t="s">
        <v>205</v>
      </c>
      <c r="D162" s="36"/>
      <c r="E162" s="36"/>
      <c r="F162" s="67"/>
      <c r="G162" s="68"/>
      <c r="H162" s="36" t="s">
        <v>206</v>
      </c>
      <c r="I162" s="36"/>
      <c r="J162" s="36" t="s">
        <v>178</v>
      </c>
      <c r="K162" s="36"/>
      <c r="L162" s="36"/>
      <c r="M162" s="36" t="s">
        <v>207</v>
      </c>
      <c r="N162" s="60" t="e">
        <f ca="1">IF($L162='HIDE DROP DOWNS'!$E$2,'HIDE DROP DOWNS'!$E$2,IF($L162='HIDE DROP DOWNS'!$E$3,'HIDE DROP DOWNS'!$E$3,IF($L162='HIDE DROP DOWNS'!$E$4,'HIDE DROP DOWNS'!$E$4,_xludf.IFNA($L162*VLOOKUP($M162,'HIDE DROP DOWNS'!$O$2:$P$3,2,FALSE),""))))</f>
        <v>#NAME?</v>
      </c>
      <c r="O162" s="36" t="s">
        <v>178</v>
      </c>
      <c r="P162" s="36" t="s">
        <v>208</v>
      </c>
      <c r="Q162" s="36" t="s">
        <v>178</v>
      </c>
      <c r="R162" s="36" t="s">
        <v>179</v>
      </c>
      <c r="S162" s="36" t="s">
        <v>178</v>
      </c>
      <c r="T162" s="36" t="s">
        <v>179</v>
      </c>
      <c r="U162" s="36" t="s">
        <v>178</v>
      </c>
      <c r="V162" s="36" t="s">
        <v>179</v>
      </c>
      <c r="W162" s="36"/>
    </row>
    <row r="163" spans="1:23" ht="15.75" customHeight="1">
      <c r="A163" s="36"/>
      <c r="B163" s="36"/>
      <c r="C163" s="36" t="s">
        <v>205</v>
      </c>
      <c r="D163" s="36"/>
      <c r="E163" s="36"/>
      <c r="F163" s="67"/>
      <c r="G163" s="68"/>
      <c r="H163" s="36" t="s">
        <v>206</v>
      </c>
      <c r="I163" s="36"/>
      <c r="J163" s="36" t="s">
        <v>178</v>
      </c>
      <c r="K163" s="36"/>
      <c r="L163" s="36"/>
      <c r="M163" s="36" t="s">
        <v>207</v>
      </c>
      <c r="N163" s="60" t="e">
        <f ca="1">IF($L163='HIDE DROP DOWNS'!$E$2,'HIDE DROP DOWNS'!$E$2,IF($L163='HIDE DROP DOWNS'!$E$3,'HIDE DROP DOWNS'!$E$3,IF($L163='HIDE DROP DOWNS'!$E$4,'HIDE DROP DOWNS'!$E$4,_xludf.IFNA($L163*VLOOKUP($M163,'HIDE DROP DOWNS'!$O$2:$P$3,2,FALSE),""))))</f>
        <v>#NAME?</v>
      </c>
      <c r="O163" s="36" t="s">
        <v>178</v>
      </c>
      <c r="P163" s="36" t="s">
        <v>208</v>
      </c>
      <c r="Q163" s="36" t="s">
        <v>178</v>
      </c>
      <c r="R163" s="36" t="s">
        <v>179</v>
      </c>
      <c r="S163" s="36" t="s">
        <v>178</v>
      </c>
      <c r="T163" s="36" t="s">
        <v>179</v>
      </c>
      <c r="U163" s="36" t="s">
        <v>178</v>
      </c>
      <c r="V163" s="36" t="s">
        <v>179</v>
      </c>
      <c r="W163" s="36"/>
    </row>
    <row r="164" spans="1:23" ht="15.75" customHeight="1">
      <c r="A164" s="36"/>
      <c r="B164" s="36"/>
      <c r="C164" s="36" t="s">
        <v>205</v>
      </c>
      <c r="D164" s="36"/>
      <c r="E164" s="36"/>
      <c r="F164" s="67"/>
      <c r="G164" s="68"/>
      <c r="H164" s="36" t="s">
        <v>206</v>
      </c>
      <c r="I164" s="36"/>
      <c r="J164" s="36" t="s">
        <v>178</v>
      </c>
      <c r="K164" s="36"/>
      <c r="L164" s="36"/>
      <c r="M164" s="36" t="s">
        <v>207</v>
      </c>
      <c r="N164" s="60" t="e">
        <f ca="1">IF($L164='HIDE DROP DOWNS'!$E$2,'HIDE DROP DOWNS'!$E$2,IF($L164='HIDE DROP DOWNS'!$E$3,'HIDE DROP DOWNS'!$E$3,IF($L164='HIDE DROP DOWNS'!$E$4,'HIDE DROP DOWNS'!$E$4,_xludf.IFNA($L164*VLOOKUP($M164,'HIDE DROP DOWNS'!$O$2:$P$3,2,FALSE),""))))</f>
        <v>#NAME?</v>
      </c>
      <c r="O164" s="36" t="s">
        <v>178</v>
      </c>
      <c r="P164" s="36" t="s">
        <v>208</v>
      </c>
      <c r="Q164" s="36" t="s">
        <v>178</v>
      </c>
      <c r="R164" s="36" t="s">
        <v>179</v>
      </c>
      <c r="S164" s="36" t="s">
        <v>178</v>
      </c>
      <c r="T164" s="36" t="s">
        <v>179</v>
      </c>
      <c r="U164" s="36" t="s">
        <v>178</v>
      </c>
      <c r="V164" s="36" t="s">
        <v>179</v>
      </c>
      <c r="W164" s="36"/>
    </row>
    <row r="165" spans="1:23" ht="15.75" customHeight="1">
      <c r="A165" s="36"/>
      <c r="B165" s="36"/>
      <c r="C165" s="36" t="s">
        <v>205</v>
      </c>
      <c r="D165" s="36"/>
      <c r="E165" s="36"/>
      <c r="F165" s="67"/>
      <c r="G165" s="68"/>
      <c r="H165" s="36" t="s">
        <v>206</v>
      </c>
      <c r="I165" s="36"/>
      <c r="J165" s="36" t="s">
        <v>178</v>
      </c>
      <c r="K165" s="36"/>
      <c r="L165" s="36"/>
      <c r="M165" s="36" t="s">
        <v>207</v>
      </c>
      <c r="N165" s="60" t="e">
        <f ca="1">IF($L165='HIDE DROP DOWNS'!$E$2,'HIDE DROP DOWNS'!$E$2,IF($L165='HIDE DROP DOWNS'!$E$3,'HIDE DROP DOWNS'!$E$3,IF($L165='HIDE DROP DOWNS'!$E$4,'HIDE DROP DOWNS'!$E$4,_xludf.IFNA($L165*VLOOKUP($M165,'HIDE DROP DOWNS'!$O$2:$P$3,2,FALSE),""))))</f>
        <v>#NAME?</v>
      </c>
      <c r="O165" s="36" t="s">
        <v>178</v>
      </c>
      <c r="P165" s="36" t="s">
        <v>208</v>
      </c>
      <c r="Q165" s="36" t="s">
        <v>178</v>
      </c>
      <c r="R165" s="36" t="s">
        <v>179</v>
      </c>
      <c r="S165" s="36" t="s">
        <v>178</v>
      </c>
      <c r="T165" s="36" t="s">
        <v>179</v>
      </c>
      <c r="U165" s="36" t="s">
        <v>178</v>
      </c>
      <c r="V165" s="36" t="s">
        <v>179</v>
      </c>
      <c r="W165" s="36"/>
    </row>
    <row r="166" spans="1:23" ht="15.75" customHeight="1">
      <c r="A166" s="36"/>
      <c r="B166" s="36"/>
      <c r="C166" s="36" t="s">
        <v>205</v>
      </c>
      <c r="D166" s="36"/>
      <c r="E166" s="36"/>
      <c r="F166" s="67"/>
      <c r="G166" s="68"/>
      <c r="H166" s="36" t="s">
        <v>206</v>
      </c>
      <c r="I166" s="36"/>
      <c r="J166" s="36" t="s">
        <v>178</v>
      </c>
      <c r="K166" s="36"/>
      <c r="L166" s="36"/>
      <c r="M166" s="36" t="s">
        <v>207</v>
      </c>
      <c r="N166" s="60" t="e">
        <f ca="1">IF($L166='HIDE DROP DOWNS'!$E$2,'HIDE DROP DOWNS'!$E$2,IF($L166='HIDE DROP DOWNS'!$E$3,'HIDE DROP DOWNS'!$E$3,IF($L166='HIDE DROP DOWNS'!$E$4,'HIDE DROP DOWNS'!$E$4,_xludf.IFNA($L166*VLOOKUP($M166,'HIDE DROP DOWNS'!$O$2:$P$3,2,FALSE),""))))</f>
        <v>#NAME?</v>
      </c>
      <c r="O166" s="36" t="s">
        <v>178</v>
      </c>
      <c r="P166" s="36" t="s">
        <v>208</v>
      </c>
      <c r="Q166" s="36" t="s">
        <v>178</v>
      </c>
      <c r="R166" s="36" t="s">
        <v>179</v>
      </c>
      <c r="S166" s="36" t="s">
        <v>178</v>
      </c>
      <c r="T166" s="36" t="s">
        <v>179</v>
      </c>
      <c r="U166" s="36" t="s">
        <v>178</v>
      </c>
      <c r="V166" s="36" t="s">
        <v>179</v>
      </c>
      <c r="W166" s="36"/>
    </row>
    <row r="167" spans="1:23" ht="15.75" customHeight="1">
      <c r="A167" s="36"/>
      <c r="B167" s="36"/>
      <c r="C167" s="36" t="s">
        <v>205</v>
      </c>
      <c r="D167" s="36"/>
      <c r="E167" s="36"/>
      <c r="F167" s="67"/>
      <c r="G167" s="68"/>
      <c r="H167" s="36" t="s">
        <v>206</v>
      </c>
      <c r="I167" s="36"/>
      <c r="J167" s="36" t="s">
        <v>178</v>
      </c>
      <c r="K167" s="36"/>
      <c r="L167" s="36"/>
      <c r="M167" s="36" t="s">
        <v>207</v>
      </c>
      <c r="N167" s="60" t="e">
        <f ca="1">IF($L167='HIDE DROP DOWNS'!$E$2,'HIDE DROP DOWNS'!$E$2,IF($L167='HIDE DROP DOWNS'!$E$3,'HIDE DROP DOWNS'!$E$3,IF($L167='HIDE DROP DOWNS'!$E$4,'HIDE DROP DOWNS'!$E$4,_xludf.IFNA($L167*VLOOKUP($M167,'HIDE DROP DOWNS'!$O$2:$P$3,2,FALSE),""))))</f>
        <v>#NAME?</v>
      </c>
      <c r="O167" s="36" t="s">
        <v>178</v>
      </c>
      <c r="P167" s="36" t="s">
        <v>208</v>
      </c>
      <c r="Q167" s="36" t="s">
        <v>178</v>
      </c>
      <c r="R167" s="36" t="s">
        <v>179</v>
      </c>
      <c r="S167" s="36" t="s">
        <v>178</v>
      </c>
      <c r="T167" s="36" t="s">
        <v>179</v>
      </c>
      <c r="U167" s="36" t="s">
        <v>178</v>
      </c>
      <c r="V167" s="36" t="s">
        <v>179</v>
      </c>
      <c r="W167" s="36"/>
    </row>
    <row r="168" spans="1:23" ht="15.75" customHeight="1">
      <c r="A168" s="36"/>
      <c r="B168" s="36"/>
      <c r="C168" s="36" t="s">
        <v>205</v>
      </c>
      <c r="D168" s="36"/>
      <c r="E168" s="36"/>
      <c r="F168" s="67"/>
      <c r="G168" s="68"/>
      <c r="H168" s="36" t="s">
        <v>206</v>
      </c>
      <c r="I168" s="36"/>
      <c r="J168" s="36" t="s">
        <v>178</v>
      </c>
      <c r="K168" s="36"/>
      <c r="L168" s="36"/>
      <c r="M168" s="36" t="s">
        <v>207</v>
      </c>
      <c r="N168" s="60" t="e">
        <f ca="1">IF($L168='HIDE DROP DOWNS'!$E$2,'HIDE DROP DOWNS'!$E$2,IF($L168='HIDE DROP DOWNS'!$E$3,'HIDE DROP DOWNS'!$E$3,IF($L168='HIDE DROP DOWNS'!$E$4,'HIDE DROP DOWNS'!$E$4,_xludf.IFNA($L168*VLOOKUP($M168,'HIDE DROP DOWNS'!$O$2:$P$3,2,FALSE),""))))</f>
        <v>#NAME?</v>
      </c>
      <c r="O168" s="36" t="s">
        <v>178</v>
      </c>
      <c r="P168" s="36" t="s">
        <v>208</v>
      </c>
      <c r="Q168" s="36" t="s">
        <v>178</v>
      </c>
      <c r="R168" s="36" t="s">
        <v>179</v>
      </c>
      <c r="S168" s="36" t="s">
        <v>178</v>
      </c>
      <c r="T168" s="36" t="s">
        <v>179</v>
      </c>
      <c r="U168" s="36" t="s">
        <v>178</v>
      </c>
      <c r="V168" s="36" t="s">
        <v>179</v>
      </c>
      <c r="W168" s="36"/>
    </row>
    <row r="169" spans="1:23" ht="15.75" customHeight="1">
      <c r="A169" s="36"/>
      <c r="B169" s="36"/>
      <c r="C169" s="36" t="s">
        <v>205</v>
      </c>
      <c r="D169" s="36"/>
      <c r="E169" s="36"/>
      <c r="F169" s="67"/>
      <c r="G169" s="68"/>
      <c r="H169" s="36" t="s">
        <v>206</v>
      </c>
      <c r="I169" s="36"/>
      <c r="J169" s="36" t="s">
        <v>178</v>
      </c>
      <c r="K169" s="36"/>
      <c r="L169" s="36"/>
      <c r="M169" s="36" t="s">
        <v>207</v>
      </c>
      <c r="N169" s="60" t="e">
        <f ca="1">IF($L169='HIDE DROP DOWNS'!$E$2,'HIDE DROP DOWNS'!$E$2,IF($L169='HIDE DROP DOWNS'!$E$3,'HIDE DROP DOWNS'!$E$3,IF($L169='HIDE DROP DOWNS'!$E$4,'HIDE DROP DOWNS'!$E$4,_xludf.IFNA($L169*VLOOKUP($M169,'HIDE DROP DOWNS'!$O$2:$P$3,2,FALSE),""))))</f>
        <v>#NAME?</v>
      </c>
      <c r="O169" s="36" t="s">
        <v>178</v>
      </c>
      <c r="P169" s="36" t="s">
        <v>208</v>
      </c>
      <c r="Q169" s="36" t="s">
        <v>178</v>
      </c>
      <c r="R169" s="36" t="s">
        <v>179</v>
      </c>
      <c r="S169" s="36" t="s">
        <v>178</v>
      </c>
      <c r="T169" s="36" t="s">
        <v>179</v>
      </c>
      <c r="U169" s="36" t="s">
        <v>178</v>
      </c>
      <c r="V169" s="36" t="s">
        <v>179</v>
      </c>
      <c r="W169" s="36"/>
    </row>
    <row r="170" spans="1:23" ht="15.75" customHeight="1">
      <c r="A170" s="36"/>
      <c r="B170" s="36"/>
      <c r="C170" s="36" t="s">
        <v>205</v>
      </c>
      <c r="D170" s="36"/>
      <c r="E170" s="36"/>
      <c r="F170" s="67"/>
      <c r="G170" s="68"/>
      <c r="H170" s="36" t="s">
        <v>206</v>
      </c>
      <c r="I170" s="36"/>
      <c r="J170" s="36" t="s">
        <v>178</v>
      </c>
      <c r="K170" s="36"/>
      <c r="L170" s="36"/>
      <c r="M170" s="36" t="s">
        <v>207</v>
      </c>
      <c r="N170" s="60" t="e">
        <f ca="1">IF($L170='HIDE DROP DOWNS'!$E$2,'HIDE DROP DOWNS'!$E$2,IF($L170='HIDE DROP DOWNS'!$E$3,'HIDE DROP DOWNS'!$E$3,IF($L170='HIDE DROP DOWNS'!$E$4,'HIDE DROP DOWNS'!$E$4,_xludf.IFNA($L170*VLOOKUP($M170,'HIDE DROP DOWNS'!$O$2:$P$3,2,FALSE),""))))</f>
        <v>#NAME?</v>
      </c>
      <c r="O170" s="36" t="s">
        <v>178</v>
      </c>
      <c r="P170" s="36" t="s">
        <v>208</v>
      </c>
      <c r="Q170" s="36" t="s">
        <v>178</v>
      </c>
      <c r="R170" s="36" t="s">
        <v>179</v>
      </c>
      <c r="S170" s="36" t="s">
        <v>178</v>
      </c>
      <c r="T170" s="36" t="s">
        <v>179</v>
      </c>
      <c r="U170" s="36" t="s">
        <v>178</v>
      </c>
      <c r="V170" s="36" t="s">
        <v>179</v>
      </c>
      <c r="W170" s="36"/>
    </row>
    <row r="171" spans="1:23" ht="15.75" customHeight="1">
      <c r="A171" s="36"/>
      <c r="B171" s="36"/>
      <c r="C171" s="36" t="s">
        <v>205</v>
      </c>
      <c r="D171" s="36"/>
      <c r="E171" s="36"/>
      <c r="F171" s="67"/>
      <c r="G171" s="68"/>
      <c r="H171" s="36" t="s">
        <v>206</v>
      </c>
      <c r="I171" s="36"/>
      <c r="J171" s="36" t="s">
        <v>178</v>
      </c>
      <c r="K171" s="36"/>
      <c r="L171" s="36"/>
      <c r="M171" s="36" t="s">
        <v>207</v>
      </c>
      <c r="N171" s="60" t="e">
        <f ca="1">IF($L171='HIDE DROP DOWNS'!$E$2,'HIDE DROP DOWNS'!$E$2,IF($L171='HIDE DROP DOWNS'!$E$3,'HIDE DROP DOWNS'!$E$3,IF($L171='HIDE DROP DOWNS'!$E$4,'HIDE DROP DOWNS'!$E$4,_xludf.IFNA($L171*VLOOKUP($M171,'HIDE DROP DOWNS'!$O$2:$P$3,2,FALSE),""))))</f>
        <v>#NAME?</v>
      </c>
      <c r="O171" s="36" t="s">
        <v>178</v>
      </c>
      <c r="P171" s="36" t="s">
        <v>208</v>
      </c>
      <c r="Q171" s="36" t="s">
        <v>178</v>
      </c>
      <c r="R171" s="36" t="s">
        <v>179</v>
      </c>
      <c r="S171" s="36" t="s">
        <v>178</v>
      </c>
      <c r="T171" s="36" t="s">
        <v>179</v>
      </c>
      <c r="U171" s="36" t="s">
        <v>178</v>
      </c>
      <c r="V171" s="36" t="s">
        <v>179</v>
      </c>
      <c r="W171" s="36"/>
    </row>
    <row r="172" spans="1:23" ht="15.75" customHeight="1">
      <c r="A172" s="36"/>
      <c r="B172" s="36"/>
      <c r="C172" s="36" t="s">
        <v>205</v>
      </c>
      <c r="D172" s="36"/>
      <c r="E172" s="36"/>
      <c r="F172" s="67"/>
      <c r="G172" s="68"/>
      <c r="H172" s="36" t="s">
        <v>206</v>
      </c>
      <c r="I172" s="36"/>
      <c r="J172" s="36" t="s">
        <v>178</v>
      </c>
      <c r="K172" s="36"/>
      <c r="L172" s="36"/>
      <c r="M172" s="36" t="s">
        <v>207</v>
      </c>
      <c r="N172" s="60" t="e">
        <f ca="1">IF($L172='HIDE DROP DOWNS'!$E$2,'HIDE DROP DOWNS'!$E$2,IF($L172='HIDE DROP DOWNS'!$E$3,'HIDE DROP DOWNS'!$E$3,IF($L172='HIDE DROP DOWNS'!$E$4,'HIDE DROP DOWNS'!$E$4,_xludf.IFNA($L172*VLOOKUP($M172,'HIDE DROP DOWNS'!$O$2:$P$3,2,FALSE),""))))</f>
        <v>#NAME?</v>
      </c>
      <c r="O172" s="36" t="s">
        <v>178</v>
      </c>
      <c r="P172" s="36" t="s">
        <v>208</v>
      </c>
      <c r="Q172" s="36" t="s">
        <v>178</v>
      </c>
      <c r="R172" s="36" t="s">
        <v>179</v>
      </c>
      <c r="S172" s="36" t="s">
        <v>178</v>
      </c>
      <c r="T172" s="36" t="s">
        <v>179</v>
      </c>
      <c r="U172" s="36" t="s">
        <v>178</v>
      </c>
      <c r="V172" s="36" t="s">
        <v>179</v>
      </c>
      <c r="W172" s="36"/>
    </row>
    <row r="173" spans="1:23" ht="15.75" customHeight="1">
      <c r="A173" s="36"/>
      <c r="B173" s="36"/>
      <c r="C173" s="36" t="s">
        <v>205</v>
      </c>
      <c r="D173" s="36"/>
      <c r="E173" s="36"/>
      <c r="F173" s="67"/>
      <c r="G173" s="68"/>
      <c r="H173" s="36" t="s">
        <v>206</v>
      </c>
      <c r="I173" s="36"/>
      <c r="J173" s="36" t="s">
        <v>178</v>
      </c>
      <c r="K173" s="36"/>
      <c r="L173" s="36"/>
      <c r="M173" s="36" t="s">
        <v>207</v>
      </c>
      <c r="N173" s="60" t="e">
        <f ca="1">IF($L173='HIDE DROP DOWNS'!$E$2,'HIDE DROP DOWNS'!$E$2,IF($L173='HIDE DROP DOWNS'!$E$3,'HIDE DROP DOWNS'!$E$3,IF($L173='HIDE DROP DOWNS'!$E$4,'HIDE DROP DOWNS'!$E$4,_xludf.IFNA($L173*VLOOKUP($M173,'HIDE DROP DOWNS'!$O$2:$P$3,2,FALSE),""))))</f>
        <v>#NAME?</v>
      </c>
      <c r="O173" s="36" t="s">
        <v>178</v>
      </c>
      <c r="P173" s="36" t="s">
        <v>208</v>
      </c>
      <c r="Q173" s="36" t="s">
        <v>178</v>
      </c>
      <c r="R173" s="36" t="s">
        <v>179</v>
      </c>
      <c r="S173" s="36" t="s">
        <v>178</v>
      </c>
      <c r="T173" s="36" t="s">
        <v>179</v>
      </c>
      <c r="U173" s="36" t="s">
        <v>178</v>
      </c>
      <c r="V173" s="36" t="s">
        <v>179</v>
      </c>
      <c r="W173" s="36"/>
    </row>
    <row r="174" spans="1:23" ht="15.75" customHeight="1">
      <c r="A174" s="36"/>
      <c r="B174" s="36"/>
      <c r="C174" s="36" t="s">
        <v>205</v>
      </c>
      <c r="D174" s="36"/>
      <c r="E174" s="36"/>
      <c r="F174" s="67"/>
      <c r="G174" s="68"/>
      <c r="H174" s="36" t="s">
        <v>206</v>
      </c>
      <c r="I174" s="36"/>
      <c r="J174" s="36" t="s">
        <v>178</v>
      </c>
      <c r="K174" s="36"/>
      <c r="L174" s="36"/>
      <c r="M174" s="36" t="s">
        <v>207</v>
      </c>
      <c r="N174" s="60" t="e">
        <f ca="1">IF($L174='HIDE DROP DOWNS'!$E$2,'HIDE DROP DOWNS'!$E$2,IF($L174='HIDE DROP DOWNS'!$E$3,'HIDE DROP DOWNS'!$E$3,IF($L174='HIDE DROP DOWNS'!$E$4,'HIDE DROP DOWNS'!$E$4,_xludf.IFNA($L174*VLOOKUP($M174,'HIDE DROP DOWNS'!$O$2:$P$3,2,FALSE),""))))</f>
        <v>#NAME?</v>
      </c>
      <c r="O174" s="36" t="s">
        <v>178</v>
      </c>
      <c r="P174" s="36" t="s">
        <v>208</v>
      </c>
      <c r="Q174" s="36" t="s">
        <v>178</v>
      </c>
      <c r="R174" s="36" t="s">
        <v>179</v>
      </c>
      <c r="S174" s="36" t="s">
        <v>178</v>
      </c>
      <c r="T174" s="36" t="s">
        <v>179</v>
      </c>
      <c r="U174" s="36" t="s">
        <v>178</v>
      </c>
      <c r="V174" s="36" t="s">
        <v>179</v>
      </c>
      <c r="W174" s="36"/>
    </row>
    <row r="175" spans="1:23" ht="15.75" customHeight="1">
      <c r="A175" s="36"/>
      <c r="B175" s="36"/>
      <c r="C175" s="36" t="s">
        <v>205</v>
      </c>
      <c r="D175" s="36"/>
      <c r="E175" s="36"/>
      <c r="F175" s="67"/>
      <c r="G175" s="68"/>
      <c r="H175" s="36" t="s">
        <v>206</v>
      </c>
      <c r="I175" s="36"/>
      <c r="J175" s="36" t="s">
        <v>178</v>
      </c>
      <c r="K175" s="36"/>
      <c r="L175" s="36"/>
      <c r="M175" s="36" t="s">
        <v>207</v>
      </c>
      <c r="N175" s="60" t="e">
        <f ca="1">IF($L175='HIDE DROP DOWNS'!$E$2,'HIDE DROP DOWNS'!$E$2,IF($L175='HIDE DROP DOWNS'!$E$3,'HIDE DROP DOWNS'!$E$3,IF($L175='HIDE DROP DOWNS'!$E$4,'HIDE DROP DOWNS'!$E$4,_xludf.IFNA($L175*VLOOKUP($M175,'HIDE DROP DOWNS'!$O$2:$P$3,2,FALSE),""))))</f>
        <v>#NAME?</v>
      </c>
      <c r="O175" s="36" t="s">
        <v>178</v>
      </c>
      <c r="P175" s="36" t="s">
        <v>208</v>
      </c>
      <c r="Q175" s="36" t="s">
        <v>178</v>
      </c>
      <c r="R175" s="36" t="s">
        <v>179</v>
      </c>
      <c r="S175" s="36" t="s">
        <v>178</v>
      </c>
      <c r="T175" s="36" t="s">
        <v>179</v>
      </c>
      <c r="U175" s="36" t="s">
        <v>178</v>
      </c>
      <c r="V175" s="36" t="s">
        <v>179</v>
      </c>
      <c r="W175" s="36"/>
    </row>
    <row r="176" spans="1:23" ht="15.75" customHeight="1">
      <c r="A176" s="36"/>
      <c r="B176" s="36"/>
      <c r="C176" s="36" t="s">
        <v>205</v>
      </c>
      <c r="D176" s="36"/>
      <c r="E176" s="36"/>
      <c r="F176" s="67"/>
      <c r="G176" s="68"/>
      <c r="H176" s="36" t="s">
        <v>206</v>
      </c>
      <c r="I176" s="36"/>
      <c r="J176" s="36" t="s">
        <v>178</v>
      </c>
      <c r="K176" s="36"/>
      <c r="L176" s="36"/>
      <c r="M176" s="36" t="s">
        <v>207</v>
      </c>
      <c r="N176" s="60" t="e">
        <f ca="1">IF($L176='HIDE DROP DOWNS'!$E$2,'HIDE DROP DOWNS'!$E$2,IF($L176='HIDE DROP DOWNS'!$E$3,'HIDE DROP DOWNS'!$E$3,IF($L176='HIDE DROP DOWNS'!$E$4,'HIDE DROP DOWNS'!$E$4,_xludf.IFNA($L176*VLOOKUP($M176,'HIDE DROP DOWNS'!$O$2:$P$3,2,FALSE),""))))</f>
        <v>#NAME?</v>
      </c>
      <c r="O176" s="36" t="s">
        <v>178</v>
      </c>
      <c r="P176" s="36" t="s">
        <v>208</v>
      </c>
      <c r="Q176" s="36" t="s">
        <v>178</v>
      </c>
      <c r="R176" s="36" t="s">
        <v>179</v>
      </c>
      <c r="S176" s="36" t="s">
        <v>178</v>
      </c>
      <c r="T176" s="36" t="s">
        <v>179</v>
      </c>
      <c r="U176" s="36" t="s">
        <v>178</v>
      </c>
      <c r="V176" s="36" t="s">
        <v>179</v>
      </c>
      <c r="W176" s="36"/>
    </row>
    <row r="177" spans="1:23" ht="15.75" customHeight="1">
      <c r="A177" s="36"/>
      <c r="B177" s="36"/>
      <c r="C177" s="36" t="s">
        <v>205</v>
      </c>
      <c r="D177" s="36"/>
      <c r="E177" s="36"/>
      <c r="F177" s="67"/>
      <c r="G177" s="68"/>
      <c r="H177" s="36" t="s">
        <v>206</v>
      </c>
      <c r="I177" s="36"/>
      <c r="J177" s="36" t="s">
        <v>178</v>
      </c>
      <c r="K177" s="36"/>
      <c r="L177" s="36"/>
      <c r="M177" s="36" t="s">
        <v>207</v>
      </c>
      <c r="N177" s="60" t="e">
        <f ca="1">IF($L177='HIDE DROP DOWNS'!$E$2,'HIDE DROP DOWNS'!$E$2,IF($L177='HIDE DROP DOWNS'!$E$3,'HIDE DROP DOWNS'!$E$3,IF($L177='HIDE DROP DOWNS'!$E$4,'HIDE DROP DOWNS'!$E$4,_xludf.IFNA($L177*VLOOKUP($M177,'HIDE DROP DOWNS'!$O$2:$P$3,2,FALSE),""))))</f>
        <v>#NAME?</v>
      </c>
      <c r="O177" s="36" t="s">
        <v>178</v>
      </c>
      <c r="P177" s="36" t="s">
        <v>208</v>
      </c>
      <c r="Q177" s="36" t="s">
        <v>178</v>
      </c>
      <c r="R177" s="36" t="s">
        <v>179</v>
      </c>
      <c r="S177" s="36" t="s">
        <v>178</v>
      </c>
      <c r="T177" s="36" t="s">
        <v>179</v>
      </c>
      <c r="U177" s="36" t="s">
        <v>178</v>
      </c>
      <c r="V177" s="36" t="s">
        <v>179</v>
      </c>
      <c r="W177" s="36"/>
    </row>
    <row r="178" spans="1:23" ht="15.75" customHeight="1">
      <c r="A178" s="36"/>
      <c r="B178" s="36"/>
      <c r="C178" s="36" t="s">
        <v>205</v>
      </c>
      <c r="D178" s="36"/>
      <c r="E178" s="36"/>
      <c r="F178" s="67"/>
      <c r="G178" s="68"/>
      <c r="H178" s="36" t="s">
        <v>206</v>
      </c>
      <c r="I178" s="36"/>
      <c r="J178" s="36" t="s">
        <v>178</v>
      </c>
      <c r="K178" s="36"/>
      <c r="L178" s="36"/>
      <c r="M178" s="36" t="s">
        <v>207</v>
      </c>
      <c r="N178" s="60" t="e">
        <f ca="1">IF($L178='HIDE DROP DOWNS'!$E$2,'HIDE DROP DOWNS'!$E$2,IF($L178='HIDE DROP DOWNS'!$E$3,'HIDE DROP DOWNS'!$E$3,IF($L178='HIDE DROP DOWNS'!$E$4,'HIDE DROP DOWNS'!$E$4,_xludf.IFNA($L178*VLOOKUP($M178,'HIDE DROP DOWNS'!$O$2:$P$3,2,FALSE),""))))</f>
        <v>#NAME?</v>
      </c>
      <c r="O178" s="36" t="s">
        <v>178</v>
      </c>
      <c r="P178" s="36" t="s">
        <v>208</v>
      </c>
      <c r="Q178" s="36" t="s">
        <v>178</v>
      </c>
      <c r="R178" s="36" t="s">
        <v>179</v>
      </c>
      <c r="S178" s="36" t="s">
        <v>178</v>
      </c>
      <c r="T178" s="36" t="s">
        <v>179</v>
      </c>
      <c r="U178" s="36" t="s">
        <v>178</v>
      </c>
      <c r="V178" s="36" t="s">
        <v>179</v>
      </c>
      <c r="W178" s="36"/>
    </row>
    <row r="179" spans="1:23" ht="15.75" customHeight="1">
      <c r="A179" s="36"/>
      <c r="B179" s="36"/>
      <c r="C179" s="36" t="s">
        <v>205</v>
      </c>
      <c r="D179" s="36"/>
      <c r="E179" s="36"/>
      <c r="F179" s="67"/>
      <c r="G179" s="68"/>
      <c r="H179" s="36" t="s">
        <v>206</v>
      </c>
      <c r="I179" s="36"/>
      <c r="J179" s="36" t="s">
        <v>178</v>
      </c>
      <c r="K179" s="36"/>
      <c r="L179" s="36"/>
      <c r="M179" s="36" t="s">
        <v>207</v>
      </c>
      <c r="N179" s="60" t="e">
        <f ca="1">IF($L179='HIDE DROP DOWNS'!$E$2,'HIDE DROP DOWNS'!$E$2,IF($L179='HIDE DROP DOWNS'!$E$3,'HIDE DROP DOWNS'!$E$3,IF($L179='HIDE DROP DOWNS'!$E$4,'HIDE DROP DOWNS'!$E$4,_xludf.IFNA($L179*VLOOKUP($M179,'HIDE DROP DOWNS'!$O$2:$P$3,2,FALSE),""))))</f>
        <v>#NAME?</v>
      </c>
      <c r="O179" s="36" t="s">
        <v>178</v>
      </c>
      <c r="P179" s="36" t="s">
        <v>208</v>
      </c>
      <c r="Q179" s="36" t="s">
        <v>178</v>
      </c>
      <c r="R179" s="36" t="s">
        <v>179</v>
      </c>
      <c r="S179" s="36" t="s">
        <v>178</v>
      </c>
      <c r="T179" s="36" t="s">
        <v>179</v>
      </c>
      <c r="U179" s="36" t="s">
        <v>178</v>
      </c>
      <c r="V179" s="36" t="s">
        <v>179</v>
      </c>
      <c r="W179" s="36"/>
    </row>
    <row r="180" spans="1:23" ht="15.75" customHeight="1">
      <c r="A180" s="36"/>
      <c r="B180" s="36"/>
      <c r="C180" s="36" t="s">
        <v>205</v>
      </c>
      <c r="D180" s="36"/>
      <c r="E180" s="36"/>
      <c r="F180" s="67"/>
      <c r="G180" s="68"/>
      <c r="H180" s="36" t="s">
        <v>206</v>
      </c>
      <c r="I180" s="36"/>
      <c r="J180" s="36" t="s">
        <v>178</v>
      </c>
      <c r="K180" s="36"/>
      <c r="L180" s="36"/>
      <c r="M180" s="36" t="s">
        <v>207</v>
      </c>
      <c r="N180" s="60" t="e">
        <f ca="1">IF($L180='HIDE DROP DOWNS'!$E$2,'HIDE DROP DOWNS'!$E$2,IF($L180='HIDE DROP DOWNS'!$E$3,'HIDE DROP DOWNS'!$E$3,IF($L180='HIDE DROP DOWNS'!$E$4,'HIDE DROP DOWNS'!$E$4,_xludf.IFNA($L180*VLOOKUP($M180,'HIDE DROP DOWNS'!$O$2:$P$3,2,FALSE),""))))</f>
        <v>#NAME?</v>
      </c>
      <c r="O180" s="36" t="s">
        <v>178</v>
      </c>
      <c r="P180" s="36" t="s">
        <v>208</v>
      </c>
      <c r="Q180" s="36" t="s">
        <v>178</v>
      </c>
      <c r="R180" s="36" t="s">
        <v>179</v>
      </c>
      <c r="S180" s="36" t="s">
        <v>178</v>
      </c>
      <c r="T180" s="36" t="s">
        <v>179</v>
      </c>
      <c r="U180" s="36" t="s">
        <v>178</v>
      </c>
      <c r="V180" s="36" t="s">
        <v>179</v>
      </c>
      <c r="W180" s="36"/>
    </row>
    <row r="181" spans="1:23" ht="15.75" customHeight="1">
      <c r="A181" s="36"/>
      <c r="B181" s="36"/>
      <c r="C181" s="36" t="s">
        <v>205</v>
      </c>
      <c r="D181" s="36"/>
      <c r="E181" s="36"/>
      <c r="F181" s="67"/>
      <c r="G181" s="68"/>
      <c r="H181" s="36" t="s">
        <v>206</v>
      </c>
      <c r="I181" s="36"/>
      <c r="J181" s="36" t="s">
        <v>178</v>
      </c>
      <c r="K181" s="36"/>
      <c r="L181" s="36"/>
      <c r="M181" s="36" t="s">
        <v>207</v>
      </c>
      <c r="N181" s="60" t="e">
        <f ca="1">IF($L181='HIDE DROP DOWNS'!$E$2,'HIDE DROP DOWNS'!$E$2,IF($L181='HIDE DROP DOWNS'!$E$3,'HIDE DROP DOWNS'!$E$3,IF($L181='HIDE DROP DOWNS'!$E$4,'HIDE DROP DOWNS'!$E$4,_xludf.IFNA($L181*VLOOKUP($M181,'HIDE DROP DOWNS'!$O$2:$P$3,2,FALSE),""))))</f>
        <v>#NAME?</v>
      </c>
      <c r="O181" s="36" t="s">
        <v>178</v>
      </c>
      <c r="P181" s="36" t="s">
        <v>208</v>
      </c>
      <c r="Q181" s="36" t="s">
        <v>178</v>
      </c>
      <c r="R181" s="36" t="s">
        <v>179</v>
      </c>
      <c r="S181" s="36" t="s">
        <v>178</v>
      </c>
      <c r="T181" s="36" t="s">
        <v>179</v>
      </c>
      <c r="U181" s="36" t="s">
        <v>178</v>
      </c>
      <c r="V181" s="36" t="s">
        <v>179</v>
      </c>
      <c r="W181" s="36"/>
    </row>
    <row r="182" spans="1:23" ht="15.75" customHeight="1">
      <c r="A182" s="36"/>
      <c r="B182" s="36"/>
      <c r="C182" s="36" t="s">
        <v>205</v>
      </c>
      <c r="D182" s="36"/>
      <c r="E182" s="36"/>
      <c r="F182" s="67"/>
      <c r="G182" s="68"/>
      <c r="H182" s="36" t="s">
        <v>206</v>
      </c>
      <c r="I182" s="36"/>
      <c r="J182" s="36" t="s">
        <v>178</v>
      </c>
      <c r="K182" s="36"/>
      <c r="L182" s="36"/>
      <c r="M182" s="36" t="s">
        <v>207</v>
      </c>
      <c r="N182" s="60" t="e">
        <f ca="1">IF($L182='HIDE DROP DOWNS'!$E$2,'HIDE DROP DOWNS'!$E$2,IF($L182='HIDE DROP DOWNS'!$E$3,'HIDE DROP DOWNS'!$E$3,IF($L182='HIDE DROP DOWNS'!$E$4,'HIDE DROP DOWNS'!$E$4,_xludf.IFNA($L182*VLOOKUP($M182,'HIDE DROP DOWNS'!$O$2:$P$3,2,FALSE),""))))</f>
        <v>#NAME?</v>
      </c>
      <c r="O182" s="36" t="s">
        <v>178</v>
      </c>
      <c r="P182" s="36" t="s">
        <v>208</v>
      </c>
      <c r="Q182" s="36" t="s">
        <v>178</v>
      </c>
      <c r="R182" s="36" t="s">
        <v>179</v>
      </c>
      <c r="S182" s="36" t="s">
        <v>178</v>
      </c>
      <c r="T182" s="36" t="s">
        <v>179</v>
      </c>
      <c r="U182" s="36" t="s">
        <v>178</v>
      </c>
      <c r="V182" s="36" t="s">
        <v>179</v>
      </c>
      <c r="W182" s="36"/>
    </row>
    <row r="183" spans="1:23" ht="15.75" customHeight="1">
      <c r="A183" s="36"/>
      <c r="B183" s="36"/>
      <c r="C183" s="36" t="s">
        <v>205</v>
      </c>
      <c r="D183" s="36"/>
      <c r="E183" s="36"/>
      <c r="F183" s="67"/>
      <c r="G183" s="68"/>
      <c r="H183" s="36" t="s">
        <v>206</v>
      </c>
      <c r="I183" s="36"/>
      <c r="J183" s="36" t="s">
        <v>178</v>
      </c>
      <c r="K183" s="36"/>
      <c r="L183" s="36"/>
      <c r="M183" s="36" t="s">
        <v>207</v>
      </c>
      <c r="N183" s="60" t="e">
        <f ca="1">IF($L183='HIDE DROP DOWNS'!$E$2,'HIDE DROP DOWNS'!$E$2,IF($L183='HIDE DROP DOWNS'!$E$3,'HIDE DROP DOWNS'!$E$3,IF($L183='HIDE DROP DOWNS'!$E$4,'HIDE DROP DOWNS'!$E$4,_xludf.IFNA($L183*VLOOKUP($M183,'HIDE DROP DOWNS'!$O$2:$P$3,2,FALSE),""))))</f>
        <v>#NAME?</v>
      </c>
      <c r="O183" s="36" t="s">
        <v>178</v>
      </c>
      <c r="P183" s="36" t="s">
        <v>208</v>
      </c>
      <c r="Q183" s="36" t="s">
        <v>178</v>
      </c>
      <c r="R183" s="36" t="s">
        <v>179</v>
      </c>
      <c r="S183" s="36" t="s">
        <v>178</v>
      </c>
      <c r="T183" s="36" t="s">
        <v>179</v>
      </c>
      <c r="U183" s="36" t="s">
        <v>178</v>
      </c>
      <c r="V183" s="36" t="s">
        <v>179</v>
      </c>
      <c r="W183" s="36"/>
    </row>
    <row r="184" spans="1:23" ht="15.75" customHeight="1">
      <c r="A184" s="36"/>
      <c r="B184" s="36"/>
      <c r="C184" s="36" t="s">
        <v>205</v>
      </c>
      <c r="D184" s="36"/>
      <c r="E184" s="36"/>
      <c r="F184" s="67"/>
      <c r="G184" s="68"/>
      <c r="H184" s="36" t="s">
        <v>206</v>
      </c>
      <c r="I184" s="36"/>
      <c r="J184" s="36" t="s">
        <v>178</v>
      </c>
      <c r="K184" s="36"/>
      <c r="L184" s="36"/>
      <c r="M184" s="36" t="s">
        <v>207</v>
      </c>
      <c r="N184" s="60" t="e">
        <f ca="1">IF($L184='HIDE DROP DOWNS'!$E$2,'HIDE DROP DOWNS'!$E$2,IF($L184='HIDE DROP DOWNS'!$E$3,'HIDE DROP DOWNS'!$E$3,IF($L184='HIDE DROP DOWNS'!$E$4,'HIDE DROP DOWNS'!$E$4,_xludf.IFNA($L184*VLOOKUP($M184,'HIDE DROP DOWNS'!$O$2:$P$3,2,FALSE),""))))</f>
        <v>#NAME?</v>
      </c>
      <c r="O184" s="36" t="s">
        <v>178</v>
      </c>
      <c r="P184" s="36" t="s">
        <v>208</v>
      </c>
      <c r="Q184" s="36" t="s">
        <v>178</v>
      </c>
      <c r="R184" s="36" t="s">
        <v>179</v>
      </c>
      <c r="S184" s="36" t="s">
        <v>178</v>
      </c>
      <c r="T184" s="36" t="s">
        <v>179</v>
      </c>
      <c r="U184" s="36" t="s">
        <v>178</v>
      </c>
      <c r="V184" s="36" t="s">
        <v>179</v>
      </c>
      <c r="W184" s="36"/>
    </row>
    <row r="185" spans="1:23" ht="15.75" customHeight="1">
      <c r="A185" s="36"/>
      <c r="B185" s="36"/>
      <c r="C185" s="36" t="s">
        <v>205</v>
      </c>
      <c r="D185" s="36"/>
      <c r="E185" s="36"/>
      <c r="F185" s="67"/>
      <c r="G185" s="68"/>
      <c r="H185" s="36" t="s">
        <v>206</v>
      </c>
      <c r="I185" s="36"/>
      <c r="J185" s="36" t="s">
        <v>178</v>
      </c>
      <c r="K185" s="36"/>
      <c r="L185" s="36"/>
      <c r="M185" s="36" t="s">
        <v>207</v>
      </c>
      <c r="N185" s="60" t="e">
        <f ca="1">IF($L185='HIDE DROP DOWNS'!$E$2,'HIDE DROP DOWNS'!$E$2,IF($L185='HIDE DROP DOWNS'!$E$3,'HIDE DROP DOWNS'!$E$3,IF($L185='HIDE DROP DOWNS'!$E$4,'HIDE DROP DOWNS'!$E$4,_xludf.IFNA($L185*VLOOKUP($M185,'HIDE DROP DOWNS'!$O$2:$P$3,2,FALSE),""))))</f>
        <v>#NAME?</v>
      </c>
      <c r="O185" s="36" t="s">
        <v>178</v>
      </c>
      <c r="P185" s="36" t="s">
        <v>208</v>
      </c>
      <c r="Q185" s="36" t="s">
        <v>178</v>
      </c>
      <c r="R185" s="36" t="s">
        <v>179</v>
      </c>
      <c r="S185" s="36" t="s">
        <v>178</v>
      </c>
      <c r="T185" s="36" t="s">
        <v>179</v>
      </c>
      <c r="U185" s="36" t="s">
        <v>178</v>
      </c>
      <c r="V185" s="36" t="s">
        <v>179</v>
      </c>
      <c r="W185" s="36"/>
    </row>
    <row r="186" spans="1:23" ht="15.75" customHeight="1">
      <c r="A186" s="36"/>
      <c r="B186" s="36"/>
      <c r="C186" s="36" t="s">
        <v>205</v>
      </c>
      <c r="D186" s="36"/>
      <c r="E186" s="36"/>
      <c r="F186" s="67"/>
      <c r="G186" s="68"/>
      <c r="H186" s="36" t="s">
        <v>206</v>
      </c>
      <c r="I186" s="36"/>
      <c r="J186" s="36" t="s">
        <v>178</v>
      </c>
      <c r="K186" s="36"/>
      <c r="L186" s="36"/>
      <c r="M186" s="36" t="s">
        <v>207</v>
      </c>
      <c r="N186" s="60" t="e">
        <f ca="1">IF($L186='HIDE DROP DOWNS'!$E$2,'HIDE DROP DOWNS'!$E$2,IF($L186='HIDE DROP DOWNS'!$E$3,'HIDE DROP DOWNS'!$E$3,IF($L186='HIDE DROP DOWNS'!$E$4,'HIDE DROP DOWNS'!$E$4,_xludf.IFNA($L186*VLOOKUP($M186,'HIDE DROP DOWNS'!$O$2:$P$3,2,FALSE),""))))</f>
        <v>#NAME?</v>
      </c>
      <c r="O186" s="36" t="s">
        <v>178</v>
      </c>
      <c r="P186" s="36" t="s">
        <v>208</v>
      </c>
      <c r="Q186" s="36" t="s">
        <v>178</v>
      </c>
      <c r="R186" s="36" t="s">
        <v>179</v>
      </c>
      <c r="S186" s="36" t="s">
        <v>178</v>
      </c>
      <c r="T186" s="36" t="s">
        <v>179</v>
      </c>
      <c r="U186" s="36" t="s">
        <v>178</v>
      </c>
      <c r="V186" s="36" t="s">
        <v>179</v>
      </c>
      <c r="W186" s="36"/>
    </row>
    <row r="187" spans="1:23" ht="15.75" customHeight="1">
      <c r="A187" s="36"/>
      <c r="B187" s="36"/>
      <c r="C187" s="36" t="s">
        <v>205</v>
      </c>
      <c r="D187" s="36"/>
      <c r="E187" s="36"/>
      <c r="F187" s="67"/>
      <c r="G187" s="68"/>
      <c r="H187" s="36" t="s">
        <v>206</v>
      </c>
      <c r="I187" s="36"/>
      <c r="J187" s="36" t="s">
        <v>178</v>
      </c>
      <c r="K187" s="36"/>
      <c r="L187" s="36"/>
      <c r="M187" s="36" t="s">
        <v>207</v>
      </c>
      <c r="N187" s="60" t="e">
        <f ca="1">IF($L187='HIDE DROP DOWNS'!$E$2,'HIDE DROP DOWNS'!$E$2,IF($L187='HIDE DROP DOWNS'!$E$3,'HIDE DROP DOWNS'!$E$3,IF($L187='HIDE DROP DOWNS'!$E$4,'HIDE DROP DOWNS'!$E$4,_xludf.IFNA($L187*VLOOKUP($M187,'HIDE DROP DOWNS'!$O$2:$P$3,2,FALSE),""))))</f>
        <v>#NAME?</v>
      </c>
      <c r="O187" s="36" t="s">
        <v>178</v>
      </c>
      <c r="P187" s="36" t="s">
        <v>208</v>
      </c>
      <c r="Q187" s="36" t="s">
        <v>178</v>
      </c>
      <c r="R187" s="36" t="s">
        <v>179</v>
      </c>
      <c r="S187" s="36" t="s">
        <v>178</v>
      </c>
      <c r="T187" s="36" t="s">
        <v>179</v>
      </c>
      <c r="U187" s="36" t="s">
        <v>178</v>
      </c>
      <c r="V187" s="36" t="s">
        <v>179</v>
      </c>
      <c r="W187" s="36"/>
    </row>
    <row r="188" spans="1:23" ht="15.75" customHeight="1">
      <c r="A188" s="36"/>
      <c r="B188" s="36"/>
      <c r="C188" s="36" t="s">
        <v>205</v>
      </c>
      <c r="D188" s="36"/>
      <c r="E188" s="36"/>
      <c r="F188" s="67"/>
      <c r="G188" s="68"/>
      <c r="H188" s="36" t="s">
        <v>206</v>
      </c>
      <c r="I188" s="36"/>
      <c r="J188" s="36" t="s">
        <v>178</v>
      </c>
      <c r="K188" s="36"/>
      <c r="L188" s="36"/>
      <c r="M188" s="36" t="s">
        <v>207</v>
      </c>
      <c r="N188" s="60" t="e">
        <f ca="1">IF($L188='HIDE DROP DOWNS'!$E$2,'HIDE DROP DOWNS'!$E$2,IF($L188='HIDE DROP DOWNS'!$E$3,'HIDE DROP DOWNS'!$E$3,IF($L188='HIDE DROP DOWNS'!$E$4,'HIDE DROP DOWNS'!$E$4,_xludf.IFNA($L188*VLOOKUP($M188,'HIDE DROP DOWNS'!$O$2:$P$3,2,FALSE),""))))</f>
        <v>#NAME?</v>
      </c>
      <c r="O188" s="36" t="s">
        <v>178</v>
      </c>
      <c r="P188" s="36" t="s">
        <v>208</v>
      </c>
      <c r="Q188" s="36" t="s">
        <v>178</v>
      </c>
      <c r="R188" s="36" t="s">
        <v>179</v>
      </c>
      <c r="S188" s="36" t="s">
        <v>178</v>
      </c>
      <c r="T188" s="36" t="s">
        <v>179</v>
      </c>
      <c r="U188" s="36" t="s">
        <v>178</v>
      </c>
      <c r="V188" s="36" t="s">
        <v>179</v>
      </c>
      <c r="W188" s="36"/>
    </row>
    <row r="189" spans="1:23" ht="15.75" customHeight="1">
      <c r="A189" s="36"/>
      <c r="B189" s="36"/>
      <c r="C189" s="36" t="s">
        <v>205</v>
      </c>
      <c r="D189" s="36"/>
      <c r="E189" s="36"/>
      <c r="F189" s="67"/>
      <c r="G189" s="68"/>
      <c r="H189" s="36" t="s">
        <v>206</v>
      </c>
      <c r="I189" s="36"/>
      <c r="J189" s="36" t="s">
        <v>178</v>
      </c>
      <c r="K189" s="36"/>
      <c r="L189" s="36"/>
      <c r="M189" s="36" t="s">
        <v>207</v>
      </c>
      <c r="N189" s="60" t="e">
        <f ca="1">IF($L189='HIDE DROP DOWNS'!$E$2,'HIDE DROP DOWNS'!$E$2,IF($L189='HIDE DROP DOWNS'!$E$3,'HIDE DROP DOWNS'!$E$3,IF($L189='HIDE DROP DOWNS'!$E$4,'HIDE DROP DOWNS'!$E$4,_xludf.IFNA($L189*VLOOKUP($M189,'HIDE DROP DOWNS'!$O$2:$P$3,2,FALSE),""))))</f>
        <v>#NAME?</v>
      </c>
      <c r="O189" s="36" t="s">
        <v>178</v>
      </c>
      <c r="P189" s="36" t="s">
        <v>208</v>
      </c>
      <c r="Q189" s="36" t="s">
        <v>178</v>
      </c>
      <c r="R189" s="36" t="s">
        <v>179</v>
      </c>
      <c r="S189" s="36" t="s">
        <v>178</v>
      </c>
      <c r="T189" s="36" t="s">
        <v>179</v>
      </c>
      <c r="U189" s="36" t="s">
        <v>178</v>
      </c>
      <c r="V189" s="36" t="s">
        <v>179</v>
      </c>
      <c r="W189" s="36"/>
    </row>
    <row r="190" spans="1:23" ht="15.75" customHeight="1">
      <c r="A190" s="36"/>
      <c r="B190" s="36"/>
      <c r="C190" s="36" t="s">
        <v>205</v>
      </c>
      <c r="D190" s="36"/>
      <c r="E190" s="36"/>
      <c r="F190" s="67"/>
      <c r="G190" s="68"/>
      <c r="H190" s="36" t="s">
        <v>206</v>
      </c>
      <c r="I190" s="36"/>
      <c r="J190" s="36" t="s">
        <v>178</v>
      </c>
      <c r="K190" s="36"/>
      <c r="L190" s="36"/>
      <c r="M190" s="36" t="s">
        <v>207</v>
      </c>
      <c r="N190" s="60" t="e">
        <f ca="1">IF($L190='HIDE DROP DOWNS'!$E$2,'HIDE DROP DOWNS'!$E$2,IF($L190='HIDE DROP DOWNS'!$E$3,'HIDE DROP DOWNS'!$E$3,IF($L190='HIDE DROP DOWNS'!$E$4,'HIDE DROP DOWNS'!$E$4,_xludf.IFNA($L190*VLOOKUP($M190,'HIDE DROP DOWNS'!$O$2:$P$3,2,FALSE),""))))</f>
        <v>#NAME?</v>
      </c>
      <c r="O190" s="36" t="s">
        <v>178</v>
      </c>
      <c r="P190" s="36" t="s">
        <v>208</v>
      </c>
      <c r="Q190" s="36" t="s">
        <v>178</v>
      </c>
      <c r="R190" s="36" t="s">
        <v>179</v>
      </c>
      <c r="S190" s="36" t="s">
        <v>178</v>
      </c>
      <c r="T190" s="36" t="s">
        <v>179</v>
      </c>
      <c r="U190" s="36" t="s">
        <v>178</v>
      </c>
      <c r="V190" s="36" t="s">
        <v>179</v>
      </c>
      <c r="W190" s="36"/>
    </row>
    <row r="191" spans="1:23" ht="15.75" customHeight="1">
      <c r="A191" s="36"/>
      <c r="B191" s="36"/>
      <c r="C191" s="36" t="s">
        <v>205</v>
      </c>
      <c r="D191" s="36"/>
      <c r="E191" s="36"/>
      <c r="F191" s="67"/>
      <c r="G191" s="68"/>
      <c r="H191" s="36" t="s">
        <v>206</v>
      </c>
      <c r="I191" s="36"/>
      <c r="J191" s="36" t="s">
        <v>178</v>
      </c>
      <c r="K191" s="36"/>
      <c r="L191" s="36"/>
      <c r="M191" s="36" t="s">
        <v>207</v>
      </c>
      <c r="N191" s="60" t="e">
        <f ca="1">IF($L191='HIDE DROP DOWNS'!$E$2,'HIDE DROP DOWNS'!$E$2,IF($L191='HIDE DROP DOWNS'!$E$3,'HIDE DROP DOWNS'!$E$3,IF($L191='HIDE DROP DOWNS'!$E$4,'HIDE DROP DOWNS'!$E$4,_xludf.IFNA($L191*VLOOKUP($M191,'HIDE DROP DOWNS'!$O$2:$P$3,2,FALSE),""))))</f>
        <v>#NAME?</v>
      </c>
      <c r="O191" s="36" t="s">
        <v>178</v>
      </c>
      <c r="P191" s="36" t="s">
        <v>208</v>
      </c>
      <c r="Q191" s="36" t="s">
        <v>178</v>
      </c>
      <c r="R191" s="36" t="s">
        <v>179</v>
      </c>
      <c r="S191" s="36" t="s">
        <v>178</v>
      </c>
      <c r="T191" s="36" t="s">
        <v>179</v>
      </c>
      <c r="U191" s="36" t="s">
        <v>178</v>
      </c>
      <c r="V191" s="36" t="s">
        <v>179</v>
      </c>
      <c r="W191" s="36"/>
    </row>
    <row r="192" spans="1:23" ht="15.75" customHeight="1">
      <c r="A192" s="36"/>
      <c r="B192" s="36"/>
      <c r="C192" s="36" t="s">
        <v>205</v>
      </c>
      <c r="D192" s="36"/>
      <c r="E192" s="36"/>
      <c r="F192" s="67"/>
      <c r="G192" s="68"/>
      <c r="H192" s="36" t="s">
        <v>206</v>
      </c>
      <c r="I192" s="36"/>
      <c r="J192" s="36" t="s">
        <v>178</v>
      </c>
      <c r="K192" s="36"/>
      <c r="L192" s="36"/>
      <c r="M192" s="36" t="s">
        <v>207</v>
      </c>
      <c r="N192" s="60" t="e">
        <f ca="1">IF($L192='HIDE DROP DOWNS'!$E$2,'HIDE DROP DOWNS'!$E$2,IF($L192='HIDE DROP DOWNS'!$E$3,'HIDE DROP DOWNS'!$E$3,IF($L192='HIDE DROP DOWNS'!$E$4,'HIDE DROP DOWNS'!$E$4,_xludf.IFNA($L192*VLOOKUP($M192,'HIDE DROP DOWNS'!$O$2:$P$3,2,FALSE),""))))</f>
        <v>#NAME?</v>
      </c>
      <c r="O192" s="36" t="s">
        <v>178</v>
      </c>
      <c r="P192" s="36" t="s">
        <v>208</v>
      </c>
      <c r="Q192" s="36" t="s">
        <v>178</v>
      </c>
      <c r="R192" s="36" t="s">
        <v>179</v>
      </c>
      <c r="S192" s="36" t="s">
        <v>178</v>
      </c>
      <c r="T192" s="36" t="s">
        <v>179</v>
      </c>
      <c r="U192" s="36" t="s">
        <v>178</v>
      </c>
      <c r="V192" s="36" t="s">
        <v>179</v>
      </c>
      <c r="W192" s="36"/>
    </row>
    <row r="193" spans="1:23" ht="15.75" customHeight="1">
      <c r="A193" s="36"/>
      <c r="B193" s="36"/>
      <c r="C193" s="36" t="s">
        <v>205</v>
      </c>
      <c r="D193" s="36"/>
      <c r="E193" s="36"/>
      <c r="F193" s="67"/>
      <c r="G193" s="68"/>
      <c r="H193" s="36" t="s">
        <v>206</v>
      </c>
      <c r="I193" s="36"/>
      <c r="J193" s="36" t="s">
        <v>178</v>
      </c>
      <c r="K193" s="36"/>
      <c r="L193" s="36"/>
      <c r="M193" s="36" t="s">
        <v>207</v>
      </c>
      <c r="N193" s="60" t="e">
        <f ca="1">IF($L193='HIDE DROP DOWNS'!$E$2,'HIDE DROP DOWNS'!$E$2,IF($L193='HIDE DROP DOWNS'!$E$3,'HIDE DROP DOWNS'!$E$3,IF($L193='HIDE DROP DOWNS'!$E$4,'HIDE DROP DOWNS'!$E$4,_xludf.IFNA($L193*VLOOKUP($M193,'HIDE DROP DOWNS'!$O$2:$P$3,2,FALSE),""))))</f>
        <v>#NAME?</v>
      </c>
      <c r="O193" s="36" t="s">
        <v>178</v>
      </c>
      <c r="P193" s="36" t="s">
        <v>208</v>
      </c>
      <c r="Q193" s="36" t="s">
        <v>178</v>
      </c>
      <c r="R193" s="36" t="s">
        <v>179</v>
      </c>
      <c r="S193" s="36" t="s">
        <v>178</v>
      </c>
      <c r="T193" s="36" t="s">
        <v>179</v>
      </c>
      <c r="U193" s="36" t="s">
        <v>178</v>
      </c>
      <c r="V193" s="36" t="s">
        <v>179</v>
      </c>
      <c r="W193" s="36"/>
    </row>
    <row r="194" spans="1:23" ht="15.75" customHeight="1">
      <c r="A194" s="36"/>
      <c r="B194" s="36"/>
      <c r="C194" s="36" t="s">
        <v>205</v>
      </c>
      <c r="D194" s="36"/>
      <c r="E194" s="36"/>
      <c r="F194" s="67"/>
      <c r="G194" s="68"/>
      <c r="H194" s="36" t="s">
        <v>206</v>
      </c>
      <c r="I194" s="36"/>
      <c r="J194" s="36" t="s">
        <v>178</v>
      </c>
      <c r="K194" s="36"/>
      <c r="L194" s="36"/>
      <c r="M194" s="36" t="s">
        <v>207</v>
      </c>
      <c r="N194" s="60" t="e">
        <f ca="1">IF($L194='HIDE DROP DOWNS'!$E$2,'HIDE DROP DOWNS'!$E$2,IF($L194='HIDE DROP DOWNS'!$E$3,'HIDE DROP DOWNS'!$E$3,IF($L194='HIDE DROP DOWNS'!$E$4,'HIDE DROP DOWNS'!$E$4,_xludf.IFNA($L194*VLOOKUP($M194,'HIDE DROP DOWNS'!$O$2:$P$3,2,FALSE),""))))</f>
        <v>#NAME?</v>
      </c>
      <c r="O194" s="36" t="s">
        <v>178</v>
      </c>
      <c r="P194" s="36" t="s">
        <v>208</v>
      </c>
      <c r="Q194" s="36" t="s">
        <v>178</v>
      </c>
      <c r="R194" s="36" t="s">
        <v>179</v>
      </c>
      <c r="S194" s="36" t="s">
        <v>178</v>
      </c>
      <c r="T194" s="36" t="s">
        <v>179</v>
      </c>
      <c r="U194" s="36" t="s">
        <v>178</v>
      </c>
      <c r="V194" s="36" t="s">
        <v>179</v>
      </c>
      <c r="W194" s="36"/>
    </row>
    <row r="195" spans="1:23" ht="15.75" customHeight="1">
      <c r="A195" s="36"/>
      <c r="B195" s="36"/>
      <c r="C195" s="36" t="s">
        <v>205</v>
      </c>
      <c r="D195" s="36"/>
      <c r="E195" s="36"/>
      <c r="F195" s="67"/>
      <c r="G195" s="68"/>
      <c r="H195" s="36" t="s">
        <v>206</v>
      </c>
      <c r="I195" s="36"/>
      <c r="J195" s="36" t="s">
        <v>178</v>
      </c>
      <c r="K195" s="36"/>
      <c r="L195" s="36"/>
      <c r="M195" s="36" t="s">
        <v>207</v>
      </c>
      <c r="N195" s="60" t="e">
        <f ca="1">IF($L195='HIDE DROP DOWNS'!$E$2,'HIDE DROP DOWNS'!$E$2,IF($L195='HIDE DROP DOWNS'!$E$3,'HIDE DROP DOWNS'!$E$3,IF($L195='HIDE DROP DOWNS'!$E$4,'HIDE DROP DOWNS'!$E$4,_xludf.IFNA($L195*VLOOKUP($M195,'HIDE DROP DOWNS'!$O$2:$P$3,2,FALSE),""))))</f>
        <v>#NAME?</v>
      </c>
      <c r="O195" s="36" t="s">
        <v>178</v>
      </c>
      <c r="P195" s="36" t="s">
        <v>208</v>
      </c>
      <c r="Q195" s="36" t="s">
        <v>178</v>
      </c>
      <c r="R195" s="36" t="s">
        <v>179</v>
      </c>
      <c r="S195" s="36" t="s">
        <v>178</v>
      </c>
      <c r="T195" s="36" t="s">
        <v>179</v>
      </c>
      <c r="U195" s="36" t="s">
        <v>178</v>
      </c>
      <c r="V195" s="36" t="s">
        <v>179</v>
      </c>
      <c r="W195" s="36"/>
    </row>
    <row r="196" spans="1:23" ht="15.75" customHeight="1">
      <c r="A196" s="36"/>
      <c r="B196" s="36"/>
      <c r="C196" s="36" t="s">
        <v>205</v>
      </c>
      <c r="D196" s="36"/>
      <c r="E196" s="36"/>
      <c r="F196" s="67"/>
      <c r="G196" s="68"/>
      <c r="H196" s="36" t="s">
        <v>206</v>
      </c>
      <c r="I196" s="36"/>
      <c r="J196" s="36" t="s">
        <v>178</v>
      </c>
      <c r="K196" s="36"/>
      <c r="L196" s="36"/>
      <c r="M196" s="36" t="s">
        <v>207</v>
      </c>
      <c r="N196" s="60" t="e">
        <f ca="1">IF($L196='HIDE DROP DOWNS'!$E$2,'HIDE DROP DOWNS'!$E$2,IF($L196='HIDE DROP DOWNS'!$E$3,'HIDE DROP DOWNS'!$E$3,IF($L196='HIDE DROP DOWNS'!$E$4,'HIDE DROP DOWNS'!$E$4,_xludf.IFNA($L196*VLOOKUP($M196,'HIDE DROP DOWNS'!$O$2:$P$3,2,FALSE),""))))</f>
        <v>#NAME?</v>
      </c>
      <c r="O196" s="36" t="s">
        <v>178</v>
      </c>
      <c r="P196" s="36" t="s">
        <v>208</v>
      </c>
      <c r="Q196" s="36" t="s">
        <v>178</v>
      </c>
      <c r="R196" s="36" t="s">
        <v>179</v>
      </c>
      <c r="S196" s="36" t="s">
        <v>178</v>
      </c>
      <c r="T196" s="36" t="s">
        <v>179</v>
      </c>
      <c r="U196" s="36" t="s">
        <v>178</v>
      </c>
      <c r="V196" s="36" t="s">
        <v>179</v>
      </c>
      <c r="W196" s="36"/>
    </row>
    <row r="197" spans="1:23" ht="15.75" customHeight="1">
      <c r="A197" s="36"/>
      <c r="B197" s="36"/>
      <c r="C197" s="36" t="s">
        <v>205</v>
      </c>
      <c r="D197" s="36"/>
      <c r="E197" s="36"/>
      <c r="F197" s="67"/>
      <c r="G197" s="68"/>
      <c r="H197" s="36" t="s">
        <v>206</v>
      </c>
      <c r="I197" s="36"/>
      <c r="J197" s="36" t="s">
        <v>178</v>
      </c>
      <c r="K197" s="36"/>
      <c r="L197" s="36"/>
      <c r="M197" s="36" t="s">
        <v>207</v>
      </c>
      <c r="N197" s="60" t="e">
        <f ca="1">IF($L197='HIDE DROP DOWNS'!$E$2,'HIDE DROP DOWNS'!$E$2,IF($L197='HIDE DROP DOWNS'!$E$3,'HIDE DROP DOWNS'!$E$3,IF($L197='HIDE DROP DOWNS'!$E$4,'HIDE DROP DOWNS'!$E$4,_xludf.IFNA($L197*VLOOKUP($M197,'HIDE DROP DOWNS'!$O$2:$P$3,2,FALSE),""))))</f>
        <v>#NAME?</v>
      </c>
      <c r="O197" s="36" t="s">
        <v>178</v>
      </c>
      <c r="P197" s="36" t="s">
        <v>208</v>
      </c>
      <c r="Q197" s="36" t="s">
        <v>178</v>
      </c>
      <c r="R197" s="36" t="s">
        <v>179</v>
      </c>
      <c r="S197" s="36" t="s">
        <v>178</v>
      </c>
      <c r="T197" s="36" t="s">
        <v>179</v>
      </c>
      <c r="U197" s="36" t="s">
        <v>178</v>
      </c>
      <c r="V197" s="36" t="s">
        <v>179</v>
      </c>
      <c r="W197" s="36"/>
    </row>
    <row r="198" spans="1:23" ht="15.75" customHeight="1">
      <c r="A198" s="36"/>
      <c r="B198" s="36"/>
      <c r="C198" s="36" t="s">
        <v>205</v>
      </c>
      <c r="D198" s="36"/>
      <c r="E198" s="36"/>
      <c r="F198" s="67"/>
      <c r="G198" s="68"/>
      <c r="H198" s="36" t="s">
        <v>206</v>
      </c>
      <c r="I198" s="36"/>
      <c r="J198" s="36" t="s">
        <v>178</v>
      </c>
      <c r="K198" s="36"/>
      <c r="L198" s="36"/>
      <c r="M198" s="36" t="s">
        <v>207</v>
      </c>
      <c r="N198" s="60" t="e">
        <f ca="1">IF($L198='HIDE DROP DOWNS'!$E$2,'HIDE DROP DOWNS'!$E$2,IF($L198='HIDE DROP DOWNS'!$E$3,'HIDE DROP DOWNS'!$E$3,IF($L198='HIDE DROP DOWNS'!$E$4,'HIDE DROP DOWNS'!$E$4,_xludf.IFNA($L198*VLOOKUP($M198,'HIDE DROP DOWNS'!$O$2:$P$3,2,FALSE),""))))</f>
        <v>#NAME?</v>
      </c>
      <c r="O198" s="36" t="s">
        <v>178</v>
      </c>
      <c r="P198" s="36" t="s">
        <v>208</v>
      </c>
      <c r="Q198" s="36" t="s">
        <v>178</v>
      </c>
      <c r="R198" s="36" t="s">
        <v>179</v>
      </c>
      <c r="S198" s="36" t="s">
        <v>178</v>
      </c>
      <c r="T198" s="36" t="s">
        <v>179</v>
      </c>
      <c r="U198" s="36" t="s">
        <v>178</v>
      </c>
      <c r="V198" s="36" t="s">
        <v>179</v>
      </c>
      <c r="W198" s="36"/>
    </row>
    <row r="199" spans="1:23" ht="15.75" customHeight="1">
      <c r="A199" s="36"/>
      <c r="B199" s="36"/>
      <c r="C199" s="36" t="s">
        <v>205</v>
      </c>
      <c r="D199" s="36"/>
      <c r="E199" s="36"/>
      <c r="F199" s="67"/>
      <c r="G199" s="68"/>
      <c r="H199" s="36" t="s">
        <v>206</v>
      </c>
      <c r="I199" s="36"/>
      <c r="J199" s="36" t="s">
        <v>178</v>
      </c>
      <c r="K199" s="36"/>
      <c r="L199" s="36"/>
      <c r="M199" s="36" t="s">
        <v>207</v>
      </c>
      <c r="N199" s="60" t="e">
        <f ca="1">IF($L199='HIDE DROP DOWNS'!$E$2,'HIDE DROP DOWNS'!$E$2,IF($L199='HIDE DROP DOWNS'!$E$3,'HIDE DROP DOWNS'!$E$3,IF($L199='HIDE DROP DOWNS'!$E$4,'HIDE DROP DOWNS'!$E$4,_xludf.IFNA($L199*VLOOKUP($M199,'HIDE DROP DOWNS'!$O$2:$P$3,2,FALSE),""))))</f>
        <v>#NAME?</v>
      </c>
      <c r="O199" s="36" t="s">
        <v>178</v>
      </c>
      <c r="P199" s="36" t="s">
        <v>208</v>
      </c>
      <c r="Q199" s="36" t="s">
        <v>178</v>
      </c>
      <c r="R199" s="36" t="s">
        <v>179</v>
      </c>
      <c r="S199" s="36" t="s">
        <v>178</v>
      </c>
      <c r="T199" s="36" t="s">
        <v>179</v>
      </c>
      <c r="U199" s="36" t="s">
        <v>178</v>
      </c>
      <c r="V199" s="36" t="s">
        <v>179</v>
      </c>
      <c r="W199" s="36"/>
    </row>
    <row r="200" spans="1:23" ht="15.75" customHeight="1">
      <c r="A200" s="36"/>
      <c r="B200" s="36"/>
      <c r="C200" s="36" t="s">
        <v>205</v>
      </c>
      <c r="D200" s="36"/>
      <c r="E200" s="36"/>
      <c r="F200" s="67"/>
      <c r="G200" s="68"/>
      <c r="H200" s="36" t="s">
        <v>206</v>
      </c>
      <c r="I200" s="36"/>
      <c r="J200" s="36" t="s">
        <v>178</v>
      </c>
      <c r="K200" s="36"/>
      <c r="L200" s="36"/>
      <c r="M200" s="36" t="s">
        <v>207</v>
      </c>
      <c r="N200" s="60" t="e">
        <f ca="1">IF($L200='HIDE DROP DOWNS'!$E$2,'HIDE DROP DOWNS'!$E$2,IF($L200='HIDE DROP DOWNS'!$E$3,'HIDE DROP DOWNS'!$E$3,IF($L200='HIDE DROP DOWNS'!$E$4,'HIDE DROP DOWNS'!$E$4,_xludf.IFNA($L200*VLOOKUP($M200,'HIDE DROP DOWNS'!$O$2:$P$3,2,FALSE),""))))</f>
        <v>#NAME?</v>
      </c>
      <c r="O200" s="36" t="s">
        <v>178</v>
      </c>
      <c r="P200" s="36" t="s">
        <v>208</v>
      </c>
      <c r="Q200" s="36" t="s">
        <v>178</v>
      </c>
      <c r="R200" s="36" t="s">
        <v>179</v>
      </c>
      <c r="S200" s="36" t="s">
        <v>178</v>
      </c>
      <c r="T200" s="36" t="s">
        <v>179</v>
      </c>
      <c r="U200" s="36" t="s">
        <v>178</v>
      </c>
      <c r="V200" s="36" t="s">
        <v>179</v>
      </c>
      <c r="W200" s="36"/>
    </row>
    <row r="201" spans="1:23" ht="15.75" customHeight="1">
      <c r="A201" s="36"/>
      <c r="B201" s="36"/>
      <c r="C201" s="36" t="s">
        <v>205</v>
      </c>
      <c r="D201" s="36"/>
      <c r="E201" s="36"/>
      <c r="F201" s="67"/>
      <c r="G201" s="68"/>
      <c r="H201" s="36" t="s">
        <v>206</v>
      </c>
      <c r="I201" s="36"/>
      <c r="J201" s="36" t="s">
        <v>178</v>
      </c>
      <c r="K201" s="36"/>
      <c r="L201" s="36"/>
      <c r="M201" s="36" t="s">
        <v>207</v>
      </c>
      <c r="N201" s="60" t="e">
        <f ca="1">IF($L201='HIDE DROP DOWNS'!$E$2,'HIDE DROP DOWNS'!$E$2,IF($L201='HIDE DROP DOWNS'!$E$3,'HIDE DROP DOWNS'!$E$3,IF($L201='HIDE DROP DOWNS'!$E$4,'HIDE DROP DOWNS'!$E$4,_xludf.IFNA($L201*VLOOKUP($M201,'HIDE DROP DOWNS'!$O$2:$P$3,2,FALSE),""))))</f>
        <v>#NAME?</v>
      </c>
      <c r="O201" s="36" t="s">
        <v>178</v>
      </c>
      <c r="P201" s="36" t="s">
        <v>208</v>
      </c>
      <c r="Q201" s="36" t="s">
        <v>178</v>
      </c>
      <c r="R201" s="36" t="s">
        <v>179</v>
      </c>
      <c r="S201" s="36" t="s">
        <v>178</v>
      </c>
      <c r="T201" s="36" t="s">
        <v>179</v>
      </c>
      <c r="U201" s="36" t="s">
        <v>178</v>
      </c>
      <c r="V201" s="36" t="s">
        <v>179</v>
      </c>
      <c r="W201" s="36"/>
    </row>
    <row r="202" spans="1:23" ht="15.75" customHeight="1">
      <c r="A202" s="36"/>
      <c r="B202" s="36"/>
      <c r="C202" s="36" t="s">
        <v>205</v>
      </c>
      <c r="D202" s="36"/>
      <c r="E202" s="36"/>
      <c r="F202" s="67"/>
      <c r="G202" s="68"/>
      <c r="H202" s="36" t="s">
        <v>206</v>
      </c>
      <c r="I202" s="36"/>
      <c r="J202" s="36" t="s">
        <v>178</v>
      </c>
      <c r="K202" s="36"/>
      <c r="L202" s="36"/>
      <c r="M202" s="36" t="s">
        <v>207</v>
      </c>
      <c r="N202" s="60" t="e">
        <f ca="1">IF($L202='HIDE DROP DOWNS'!$E$2,'HIDE DROP DOWNS'!$E$2,IF($L202='HIDE DROP DOWNS'!$E$3,'HIDE DROP DOWNS'!$E$3,IF($L202='HIDE DROP DOWNS'!$E$4,'HIDE DROP DOWNS'!$E$4,_xludf.IFNA($L202*VLOOKUP($M202,'HIDE DROP DOWNS'!$O$2:$P$3,2,FALSE),""))))</f>
        <v>#NAME?</v>
      </c>
      <c r="O202" s="36" t="s">
        <v>178</v>
      </c>
      <c r="P202" s="36" t="s">
        <v>208</v>
      </c>
      <c r="Q202" s="36" t="s">
        <v>178</v>
      </c>
      <c r="R202" s="36" t="s">
        <v>179</v>
      </c>
      <c r="S202" s="36" t="s">
        <v>178</v>
      </c>
      <c r="T202" s="36" t="s">
        <v>179</v>
      </c>
      <c r="U202" s="36" t="s">
        <v>178</v>
      </c>
      <c r="V202" s="36" t="s">
        <v>179</v>
      </c>
      <c r="W202" s="36"/>
    </row>
    <row r="203" spans="1:23" ht="15.75" customHeight="1">
      <c r="A203" s="36"/>
      <c r="B203" s="36"/>
      <c r="C203" s="36" t="s">
        <v>205</v>
      </c>
      <c r="D203" s="36"/>
      <c r="E203" s="36"/>
      <c r="F203" s="67"/>
      <c r="G203" s="68"/>
      <c r="H203" s="36" t="s">
        <v>206</v>
      </c>
      <c r="I203" s="36"/>
      <c r="J203" s="36" t="s">
        <v>178</v>
      </c>
      <c r="K203" s="36"/>
      <c r="L203" s="36"/>
      <c r="M203" s="36" t="s">
        <v>207</v>
      </c>
      <c r="N203" s="60" t="e">
        <f ca="1">IF($L203='HIDE DROP DOWNS'!$E$2,'HIDE DROP DOWNS'!$E$2,IF($L203='HIDE DROP DOWNS'!$E$3,'HIDE DROP DOWNS'!$E$3,IF($L203='HIDE DROP DOWNS'!$E$4,'HIDE DROP DOWNS'!$E$4,_xludf.IFNA($L203*VLOOKUP($M203,'HIDE DROP DOWNS'!$O$2:$P$3,2,FALSE),""))))</f>
        <v>#NAME?</v>
      </c>
      <c r="O203" s="36" t="s">
        <v>178</v>
      </c>
      <c r="P203" s="36" t="s">
        <v>208</v>
      </c>
      <c r="Q203" s="36" t="s">
        <v>178</v>
      </c>
      <c r="R203" s="36" t="s">
        <v>179</v>
      </c>
      <c r="S203" s="36" t="s">
        <v>178</v>
      </c>
      <c r="T203" s="36" t="s">
        <v>179</v>
      </c>
      <c r="U203" s="36" t="s">
        <v>178</v>
      </c>
      <c r="V203" s="36" t="s">
        <v>179</v>
      </c>
      <c r="W203" s="36"/>
    </row>
    <row r="204" spans="1:23" ht="15.75" customHeight="1">
      <c r="A204" s="36"/>
      <c r="B204" s="36"/>
      <c r="C204" s="36" t="s">
        <v>205</v>
      </c>
      <c r="D204" s="36"/>
      <c r="E204" s="36"/>
      <c r="F204" s="67"/>
      <c r="G204" s="68"/>
      <c r="H204" s="36" t="s">
        <v>206</v>
      </c>
      <c r="I204" s="36"/>
      <c r="J204" s="36" t="s">
        <v>178</v>
      </c>
      <c r="K204" s="36"/>
      <c r="L204" s="36"/>
      <c r="M204" s="36" t="s">
        <v>207</v>
      </c>
      <c r="N204" s="60" t="e">
        <f ca="1">IF($L204='HIDE DROP DOWNS'!$E$2,'HIDE DROP DOWNS'!$E$2,IF($L204='HIDE DROP DOWNS'!$E$3,'HIDE DROP DOWNS'!$E$3,IF($L204='HIDE DROP DOWNS'!$E$4,'HIDE DROP DOWNS'!$E$4,_xludf.IFNA($L204*VLOOKUP($M204,'HIDE DROP DOWNS'!$O$2:$P$3,2,FALSE),""))))</f>
        <v>#NAME?</v>
      </c>
      <c r="O204" s="36" t="s">
        <v>178</v>
      </c>
      <c r="P204" s="36" t="s">
        <v>208</v>
      </c>
      <c r="Q204" s="36" t="s">
        <v>178</v>
      </c>
      <c r="R204" s="36" t="s">
        <v>179</v>
      </c>
      <c r="S204" s="36" t="s">
        <v>178</v>
      </c>
      <c r="T204" s="36" t="s">
        <v>179</v>
      </c>
      <c r="U204" s="36" t="s">
        <v>178</v>
      </c>
      <c r="V204" s="36" t="s">
        <v>179</v>
      </c>
      <c r="W204" s="36"/>
    </row>
    <row r="205" spans="1:23" ht="15.75" customHeight="1">
      <c r="A205" s="36"/>
      <c r="B205" s="36"/>
      <c r="C205" s="36" t="s">
        <v>205</v>
      </c>
      <c r="D205" s="36"/>
      <c r="E205" s="36"/>
      <c r="F205" s="67"/>
      <c r="G205" s="68"/>
      <c r="H205" s="36" t="s">
        <v>206</v>
      </c>
      <c r="I205" s="36"/>
      <c r="J205" s="36" t="s">
        <v>178</v>
      </c>
      <c r="K205" s="36"/>
      <c r="L205" s="36"/>
      <c r="M205" s="36" t="s">
        <v>207</v>
      </c>
      <c r="N205" s="60" t="e">
        <f ca="1">IF($L205='HIDE DROP DOWNS'!$E$2,'HIDE DROP DOWNS'!$E$2,IF($L205='HIDE DROP DOWNS'!$E$3,'HIDE DROP DOWNS'!$E$3,IF($L205='HIDE DROP DOWNS'!$E$4,'HIDE DROP DOWNS'!$E$4,_xludf.IFNA($L205*VLOOKUP($M205,'HIDE DROP DOWNS'!$O$2:$P$3,2,FALSE),""))))</f>
        <v>#NAME?</v>
      </c>
      <c r="O205" s="36" t="s">
        <v>178</v>
      </c>
      <c r="P205" s="36" t="s">
        <v>208</v>
      </c>
      <c r="Q205" s="36" t="s">
        <v>178</v>
      </c>
      <c r="R205" s="36" t="s">
        <v>179</v>
      </c>
      <c r="S205" s="36" t="s">
        <v>178</v>
      </c>
      <c r="T205" s="36" t="s">
        <v>179</v>
      </c>
      <c r="U205" s="36" t="s">
        <v>178</v>
      </c>
      <c r="V205" s="36" t="s">
        <v>179</v>
      </c>
      <c r="W205" s="36"/>
    </row>
    <row r="206" spans="1:23" ht="15.75" customHeight="1">
      <c r="A206" s="36"/>
      <c r="B206" s="36"/>
      <c r="C206" s="36" t="s">
        <v>205</v>
      </c>
      <c r="D206" s="36"/>
      <c r="E206" s="36"/>
      <c r="F206" s="67"/>
      <c r="G206" s="68"/>
      <c r="H206" s="36" t="s">
        <v>206</v>
      </c>
      <c r="I206" s="36"/>
      <c r="J206" s="36" t="s">
        <v>178</v>
      </c>
      <c r="K206" s="36"/>
      <c r="L206" s="36"/>
      <c r="M206" s="36" t="s">
        <v>207</v>
      </c>
      <c r="N206" s="60" t="e">
        <f ca="1">IF($L206='HIDE DROP DOWNS'!$E$2,'HIDE DROP DOWNS'!$E$2,IF($L206='HIDE DROP DOWNS'!$E$3,'HIDE DROP DOWNS'!$E$3,IF($L206='HIDE DROP DOWNS'!$E$4,'HIDE DROP DOWNS'!$E$4,_xludf.IFNA($L206*VLOOKUP($M206,'HIDE DROP DOWNS'!$O$2:$P$3,2,FALSE),""))))</f>
        <v>#NAME?</v>
      </c>
      <c r="O206" s="36" t="s">
        <v>178</v>
      </c>
      <c r="P206" s="36" t="s">
        <v>208</v>
      </c>
      <c r="Q206" s="36" t="s">
        <v>178</v>
      </c>
      <c r="R206" s="36" t="s">
        <v>179</v>
      </c>
      <c r="S206" s="36" t="s">
        <v>178</v>
      </c>
      <c r="T206" s="36" t="s">
        <v>179</v>
      </c>
      <c r="U206" s="36" t="s">
        <v>178</v>
      </c>
      <c r="V206" s="36" t="s">
        <v>179</v>
      </c>
      <c r="W206" s="36"/>
    </row>
    <row r="207" spans="1:23" ht="15.75" customHeight="1">
      <c r="A207" s="36"/>
      <c r="B207" s="36"/>
      <c r="C207" s="36" t="s">
        <v>205</v>
      </c>
      <c r="D207" s="36"/>
      <c r="E207" s="36"/>
      <c r="F207" s="67"/>
      <c r="G207" s="68"/>
      <c r="H207" s="36" t="s">
        <v>206</v>
      </c>
      <c r="I207" s="36"/>
      <c r="J207" s="36" t="s">
        <v>178</v>
      </c>
      <c r="K207" s="36"/>
      <c r="L207" s="36"/>
      <c r="M207" s="36" t="s">
        <v>207</v>
      </c>
      <c r="N207" s="60" t="e">
        <f ca="1">IF($L207='HIDE DROP DOWNS'!$E$2,'HIDE DROP DOWNS'!$E$2,IF($L207='HIDE DROP DOWNS'!$E$3,'HIDE DROP DOWNS'!$E$3,IF($L207='HIDE DROP DOWNS'!$E$4,'HIDE DROP DOWNS'!$E$4,_xludf.IFNA($L207*VLOOKUP($M207,'HIDE DROP DOWNS'!$O$2:$P$3,2,FALSE),""))))</f>
        <v>#NAME?</v>
      </c>
      <c r="O207" s="36" t="s">
        <v>178</v>
      </c>
      <c r="P207" s="36" t="s">
        <v>208</v>
      </c>
      <c r="Q207" s="36" t="s">
        <v>178</v>
      </c>
      <c r="R207" s="36" t="s">
        <v>179</v>
      </c>
      <c r="S207" s="36" t="s">
        <v>178</v>
      </c>
      <c r="T207" s="36" t="s">
        <v>179</v>
      </c>
      <c r="U207" s="36" t="s">
        <v>178</v>
      </c>
      <c r="V207" s="36" t="s">
        <v>179</v>
      </c>
      <c r="W207" s="36"/>
    </row>
    <row r="208" spans="1:23" ht="15.75" customHeight="1">
      <c r="A208" s="36"/>
      <c r="B208" s="36"/>
      <c r="C208" s="36" t="s">
        <v>205</v>
      </c>
      <c r="D208" s="36"/>
      <c r="E208" s="36"/>
      <c r="F208" s="67"/>
      <c r="G208" s="68"/>
      <c r="H208" s="36" t="s">
        <v>206</v>
      </c>
      <c r="I208" s="36"/>
      <c r="J208" s="36" t="s">
        <v>178</v>
      </c>
      <c r="K208" s="36"/>
      <c r="L208" s="36"/>
      <c r="M208" s="36" t="s">
        <v>207</v>
      </c>
      <c r="N208" s="60" t="e">
        <f ca="1">IF($L208='HIDE DROP DOWNS'!$E$2,'HIDE DROP DOWNS'!$E$2,IF($L208='HIDE DROP DOWNS'!$E$3,'HIDE DROP DOWNS'!$E$3,IF($L208='HIDE DROP DOWNS'!$E$4,'HIDE DROP DOWNS'!$E$4,_xludf.IFNA($L208*VLOOKUP($M208,'HIDE DROP DOWNS'!$O$2:$P$3,2,FALSE),""))))</f>
        <v>#NAME?</v>
      </c>
      <c r="O208" s="36" t="s">
        <v>178</v>
      </c>
      <c r="P208" s="36" t="s">
        <v>208</v>
      </c>
      <c r="Q208" s="36" t="s">
        <v>178</v>
      </c>
      <c r="R208" s="36" t="s">
        <v>179</v>
      </c>
      <c r="S208" s="36" t="s">
        <v>178</v>
      </c>
      <c r="T208" s="36" t="s">
        <v>179</v>
      </c>
      <c r="U208" s="36" t="s">
        <v>178</v>
      </c>
      <c r="V208" s="36" t="s">
        <v>179</v>
      </c>
      <c r="W208" s="36"/>
    </row>
    <row r="209" spans="1:23" ht="15.75" customHeight="1">
      <c r="A209" s="36"/>
      <c r="B209" s="36"/>
      <c r="C209" s="36" t="s">
        <v>205</v>
      </c>
      <c r="D209" s="36"/>
      <c r="E209" s="36"/>
      <c r="F209" s="67"/>
      <c r="G209" s="68"/>
      <c r="H209" s="36" t="s">
        <v>206</v>
      </c>
      <c r="I209" s="36"/>
      <c r="J209" s="36" t="s">
        <v>178</v>
      </c>
      <c r="K209" s="36"/>
      <c r="L209" s="36"/>
      <c r="M209" s="36" t="s">
        <v>207</v>
      </c>
      <c r="N209" s="60" t="e">
        <f ca="1">IF($L209='HIDE DROP DOWNS'!$E$2,'HIDE DROP DOWNS'!$E$2,IF($L209='HIDE DROP DOWNS'!$E$3,'HIDE DROP DOWNS'!$E$3,IF($L209='HIDE DROP DOWNS'!$E$4,'HIDE DROP DOWNS'!$E$4,_xludf.IFNA($L209*VLOOKUP($M209,'HIDE DROP DOWNS'!$O$2:$P$3,2,FALSE),""))))</f>
        <v>#NAME?</v>
      </c>
      <c r="O209" s="36" t="s">
        <v>178</v>
      </c>
      <c r="P209" s="36" t="s">
        <v>208</v>
      </c>
      <c r="Q209" s="36" t="s">
        <v>178</v>
      </c>
      <c r="R209" s="36" t="s">
        <v>179</v>
      </c>
      <c r="S209" s="36" t="s">
        <v>178</v>
      </c>
      <c r="T209" s="36" t="s">
        <v>179</v>
      </c>
      <c r="U209" s="36" t="s">
        <v>178</v>
      </c>
      <c r="V209" s="36" t="s">
        <v>179</v>
      </c>
      <c r="W209" s="36"/>
    </row>
    <row r="210" spans="1:23" ht="15.75" customHeight="1">
      <c r="A210" s="36"/>
      <c r="B210" s="36"/>
      <c r="C210" s="36" t="s">
        <v>205</v>
      </c>
      <c r="D210" s="36"/>
      <c r="E210" s="36"/>
      <c r="F210" s="67"/>
      <c r="G210" s="68"/>
      <c r="H210" s="36" t="s">
        <v>206</v>
      </c>
      <c r="I210" s="36"/>
      <c r="J210" s="36" t="s">
        <v>178</v>
      </c>
      <c r="K210" s="36"/>
      <c r="L210" s="36"/>
      <c r="M210" s="36" t="s">
        <v>207</v>
      </c>
      <c r="N210" s="60" t="e">
        <f ca="1">IF($L210='HIDE DROP DOWNS'!$E$2,'HIDE DROP DOWNS'!$E$2,IF($L210='HIDE DROP DOWNS'!$E$3,'HIDE DROP DOWNS'!$E$3,IF($L210='HIDE DROP DOWNS'!$E$4,'HIDE DROP DOWNS'!$E$4,_xludf.IFNA($L210*VLOOKUP($M210,'HIDE DROP DOWNS'!$O$2:$P$3,2,FALSE),""))))</f>
        <v>#NAME?</v>
      </c>
      <c r="O210" s="36" t="s">
        <v>178</v>
      </c>
      <c r="P210" s="36" t="s">
        <v>208</v>
      </c>
      <c r="Q210" s="36" t="s">
        <v>178</v>
      </c>
      <c r="R210" s="36" t="s">
        <v>179</v>
      </c>
      <c r="S210" s="36" t="s">
        <v>178</v>
      </c>
      <c r="T210" s="36" t="s">
        <v>179</v>
      </c>
      <c r="U210" s="36" t="s">
        <v>178</v>
      </c>
      <c r="V210" s="36" t="s">
        <v>179</v>
      </c>
      <c r="W210" s="36"/>
    </row>
    <row r="211" spans="1:23" ht="15.75" customHeight="1">
      <c r="A211" s="36"/>
      <c r="B211" s="36"/>
      <c r="C211" s="36" t="s">
        <v>205</v>
      </c>
      <c r="D211" s="36"/>
      <c r="E211" s="36"/>
      <c r="F211" s="67"/>
      <c r="G211" s="68"/>
      <c r="H211" s="36" t="s">
        <v>206</v>
      </c>
      <c r="I211" s="36"/>
      <c r="J211" s="36" t="s">
        <v>178</v>
      </c>
      <c r="K211" s="36"/>
      <c r="L211" s="36"/>
      <c r="M211" s="36" t="s">
        <v>207</v>
      </c>
      <c r="N211" s="60" t="e">
        <f ca="1">IF($L211='HIDE DROP DOWNS'!$E$2,'HIDE DROP DOWNS'!$E$2,IF($L211='HIDE DROP DOWNS'!$E$3,'HIDE DROP DOWNS'!$E$3,IF($L211='HIDE DROP DOWNS'!$E$4,'HIDE DROP DOWNS'!$E$4,_xludf.IFNA($L211*VLOOKUP($M211,'HIDE DROP DOWNS'!$O$2:$P$3,2,FALSE),""))))</f>
        <v>#NAME?</v>
      </c>
      <c r="O211" s="36" t="s">
        <v>178</v>
      </c>
      <c r="P211" s="36" t="s">
        <v>208</v>
      </c>
      <c r="Q211" s="36" t="s">
        <v>178</v>
      </c>
      <c r="R211" s="36" t="s">
        <v>179</v>
      </c>
      <c r="S211" s="36" t="s">
        <v>178</v>
      </c>
      <c r="T211" s="36" t="s">
        <v>179</v>
      </c>
      <c r="U211" s="36" t="s">
        <v>178</v>
      </c>
      <c r="V211" s="36" t="s">
        <v>179</v>
      </c>
      <c r="W211" s="36"/>
    </row>
    <row r="212" spans="1:23" ht="15.75" customHeight="1">
      <c r="A212" s="36"/>
      <c r="B212" s="36"/>
      <c r="C212" s="36" t="s">
        <v>205</v>
      </c>
      <c r="D212" s="36"/>
      <c r="E212" s="36"/>
      <c r="F212" s="67"/>
      <c r="G212" s="68"/>
      <c r="H212" s="36" t="s">
        <v>206</v>
      </c>
      <c r="I212" s="36"/>
      <c r="J212" s="36" t="s">
        <v>178</v>
      </c>
      <c r="K212" s="36"/>
      <c r="L212" s="36"/>
      <c r="M212" s="36" t="s">
        <v>207</v>
      </c>
      <c r="N212" s="60" t="e">
        <f ca="1">IF($L212='HIDE DROP DOWNS'!$E$2,'HIDE DROP DOWNS'!$E$2,IF($L212='HIDE DROP DOWNS'!$E$3,'HIDE DROP DOWNS'!$E$3,IF($L212='HIDE DROP DOWNS'!$E$4,'HIDE DROP DOWNS'!$E$4,_xludf.IFNA($L212*VLOOKUP($M212,'HIDE DROP DOWNS'!$O$2:$P$3,2,FALSE),""))))</f>
        <v>#NAME?</v>
      </c>
      <c r="O212" s="36" t="s">
        <v>178</v>
      </c>
      <c r="P212" s="36" t="s">
        <v>208</v>
      </c>
      <c r="Q212" s="36" t="s">
        <v>178</v>
      </c>
      <c r="R212" s="36" t="s">
        <v>179</v>
      </c>
      <c r="S212" s="36" t="s">
        <v>178</v>
      </c>
      <c r="T212" s="36" t="s">
        <v>179</v>
      </c>
      <c r="U212" s="36" t="s">
        <v>178</v>
      </c>
      <c r="V212" s="36" t="s">
        <v>179</v>
      </c>
      <c r="W212" s="36"/>
    </row>
    <row r="213" spans="1:23" ht="15.75" customHeight="1">
      <c r="A213" s="36"/>
      <c r="B213" s="36"/>
      <c r="C213" s="36" t="s">
        <v>205</v>
      </c>
      <c r="D213" s="36"/>
      <c r="E213" s="36"/>
      <c r="F213" s="67"/>
      <c r="G213" s="68"/>
      <c r="H213" s="36" t="s">
        <v>206</v>
      </c>
      <c r="I213" s="36"/>
      <c r="J213" s="36" t="s">
        <v>178</v>
      </c>
      <c r="K213" s="36"/>
      <c r="L213" s="36"/>
      <c r="M213" s="36" t="s">
        <v>207</v>
      </c>
      <c r="N213" s="60" t="e">
        <f ca="1">IF($L213='HIDE DROP DOWNS'!$E$2,'HIDE DROP DOWNS'!$E$2,IF($L213='HIDE DROP DOWNS'!$E$3,'HIDE DROP DOWNS'!$E$3,IF($L213='HIDE DROP DOWNS'!$E$4,'HIDE DROP DOWNS'!$E$4,_xludf.IFNA($L213*VLOOKUP($M213,'HIDE DROP DOWNS'!$O$2:$P$3,2,FALSE),""))))</f>
        <v>#NAME?</v>
      </c>
      <c r="O213" s="36" t="s">
        <v>178</v>
      </c>
      <c r="P213" s="36" t="s">
        <v>208</v>
      </c>
      <c r="Q213" s="36" t="s">
        <v>178</v>
      </c>
      <c r="R213" s="36" t="s">
        <v>179</v>
      </c>
      <c r="S213" s="36" t="s">
        <v>178</v>
      </c>
      <c r="T213" s="36" t="s">
        <v>179</v>
      </c>
      <c r="U213" s="36" t="s">
        <v>178</v>
      </c>
      <c r="V213" s="36" t="s">
        <v>179</v>
      </c>
      <c r="W213" s="36"/>
    </row>
    <row r="214" spans="1:23" ht="15.75" customHeight="1">
      <c r="A214" s="36"/>
      <c r="B214" s="36"/>
      <c r="C214" s="36" t="s">
        <v>205</v>
      </c>
      <c r="D214" s="36"/>
      <c r="E214" s="36"/>
      <c r="F214" s="67"/>
      <c r="G214" s="68"/>
      <c r="H214" s="36" t="s">
        <v>206</v>
      </c>
      <c r="I214" s="36"/>
      <c r="J214" s="36" t="s">
        <v>178</v>
      </c>
      <c r="K214" s="36"/>
      <c r="L214" s="36"/>
      <c r="M214" s="36" t="s">
        <v>207</v>
      </c>
      <c r="N214" s="60" t="e">
        <f ca="1">IF($L214='HIDE DROP DOWNS'!$E$2,'HIDE DROP DOWNS'!$E$2,IF($L214='HIDE DROP DOWNS'!$E$3,'HIDE DROP DOWNS'!$E$3,IF($L214='HIDE DROP DOWNS'!$E$4,'HIDE DROP DOWNS'!$E$4,_xludf.IFNA($L214*VLOOKUP($M214,'HIDE DROP DOWNS'!$O$2:$P$3,2,FALSE),""))))</f>
        <v>#NAME?</v>
      </c>
      <c r="O214" s="36" t="s">
        <v>178</v>
      </c>
      <c r="P214" s="36" t="s">
        <v>208</v>
      </c>
      <c r="Q214" s="36" t="s">
        <v>178</v>
      </c>
      <c r="R214" s="36" t="s">
        <v>179</v>
      </c>
      <c r="S214" s="36" t="s">
        <v>178</v>
      </c>
      <c r="T214" s="36" t="s">
        <v>179</v>
      </c>
      <c r="U214" s="36" t="s">
        <v>178</v>
      </c>
      <c r="V214" s="36" t="s">
        <v>179</v>
      </c>
      <c r="W214" s="36"/>
    </row>
    <row r="215" spans="1:23" ht="15.75" customHeight="1">
      <c r="A215" s="36"/>
      <c r="B215" s="36"/>
      <c r="C215" s="36" t="s">
        <v>205</v>
      </c>
      <c r="D215" s="36"/>
      <c r="E215" s="36"/>
      <c r="F215" s="67"/>
      <c r="G215" s="68"/>
      <c r="H215" s="36" t="s">
        <v>206</v>
      </c>
      <c r="I215" s="36"/>
      <c r="J215" s="36" t="s">
        <v>178</v>
      </c>
      <c r="K215" s="36"/>
      <c r="L215" s="36"/>
      <c r="M215" s="36" t="s">
        <v>207</v>
      </c>
      <c r="N215" s="60" t="e">
        <f ca="1">IF($L215='HIDE DROP DOWNS'!$E$2,'HIDE DROP DOWNS'!$E$2,IF($L215='HIDE DROP DOWNS'!$E$3,'HIDE DROP DOWNS'!$E$3,IF($L215='HIDE DROP DOWNS'!$E$4,'HIDE DROP DOWNS'!$E$4,_xludf.IFNA($L215*VLOOKUP($M215,'HIDE DROP DOWNS'!$O$2:$P$3,2,FALSE),""))))</f>
        <v>#NAME?</v>
      </c>
      <c r="O215" s="36" t="s">
        <v>178</v>
      </c>
      <c r="P215" s="36" t="s">
        <v>208</v>
      </c>
      <c r="Q215" s="36" t="s">
        <v>178</v>
      </c>
      <c r="R215" s="36" t="s">
        <v>179</v>
      </c>
      <c r="S215" s="36" t="s">
        <v>178</v>
      </c>
      <c r="T215" s="36" t="s">
        <v>179</v>
      </c>
      <c r="U215" s="36" t="s">
        <v>178</v>
      </c>
      <c r="V215" s="36" t="s">
        <v>179</v>
      </c>
      <c r="W215" s="36"/>
    </row>
    <row r="216" spans="1:23" ht="15.75" customHeight="1">
      <c r="A216" s="36"/>
      <c r="B216" s="36"/>
      <c r="C216" s="36" t="s">
        <v>205</v>
      </c>
      <c r="D216" s="36"/>
      <c r="E216" s="36"/>
      <c r="F216" s="67"/>
      <c r="G216" s="68"/>
      <c r="H216" s="36" t="s">
        <v>206</v>
      </c>
      <c r="I216" s="36"/>
      <c r="J216" s="36" t="s">
        <v>178</v>
      </c>
      <c r="K216" s="36"/>
      <c r="L216" s="36"/>
      <c r="M216" s="36" t="s">
        <v>207</v>
      </c>
      <c r="N216" s="60" t="e">
        <f ca="1">IF($L216='HIDE DROP DOWNS'!$E$2,'HIDE DROP DOWNS'!$E$2,IF($L216='HIDE DROP DOWNS'!$E$3,'HIDE DROP DOWNS'!$E$3,IF($L216='HIDE DROP DOWNS'!$E$4,'HIDE DROP DOWNS'!$E$4,_xludf.IFNA($L216*VLOOKUP($M216,'HIDE DROP DOWNS'!$O$2:$P$3,2,FALSE),""))))</f>
        <v>#NAME?</v>
      </c>
      <c r="O216" s="36" t="s">
        <v>178</v>
      </c>
      <c r="P216" s="36" t="s">
        <v>208</v>
      </c>
      <c r="Q216" s="36" t="s">
        <v>178</v>
      </c>
      <c r="R216" s="36" t="s">
        <v>179</v>
      </c>
      <c r="S216" s="36" t="s">
        <v>178</v>
      </c>
      <c r="T216" s="36" t="s">
        <v>179</v>
      </c>
      <c r="U216" s="36" t="s">
        <v>178</v>
      </c>
      <c r="V216" s="36" t="s">
        <v>179</v>
      </c>
      <c r="W216" s="36"/>
    </row>
    <row r="217" spans="1:23" ht="15.75" customHeight="1">
      <c r="A217" s="36"/>
      <c r="B217" s="36"/>
      <c r="C217" s="36" t="s">
        <v>205</v>
      </c>
      <c r="D217" s="36"/>
      <c r="E217" s="36"/>
      <c r="F217" s="67"/>
      <c r="G217" s="68"/>
      <c r="H217" s="36" t="s">
        <v>206</v>
      </c>
      <c r="I217" s="36"/>
      <c r="J217" s="36" t="s">
        <v>178</v>
      </c>
      <c r="K217" s="36"/>
      <c r="L217" s="36"/>
      <c r="M217" s="36" t="s">
        <v>207</v>
      </c>
      <c r="N217" s="60" t="e">
        <f ca="1">IF($L217='HIDE DROP DOWNS'!$E$2,'HIDE DROP DOWNS'!$E$2,IF($L217='HIDE DROP DOWNS'!$E$3,'HIDE DROP DOWNS'!$E$3,IF($L217='HIDE DROP DOWNS'!$E$4,'HIDE DROP DOWNS'!$E$4,_xludf.IFNA($L217*VLOOKUP($M217,'HIDE DROP DOWNS'!$O$2:$P$3,2,FALSE),""))))</f>
        <v>#NAME?</v>
      </c>
      <c r="O217" s="36" t="s">
        <v>178</v>
      </c>
      <c r="P217" s="36" t="s">
        <v>208</v>
      </c>
      <c r="Q217" s="36" t="s">
        <v>178</v>
      </c>
      <c r="R217" s="36" t="s">
        <v>179</v>
      </c>
      <c r="S217" s="36" t="s">
        <v>178</v>
      </c>
      <c r="T217" s="36" t="s">
        <v>179</v>
      </c>
      <c r="U217" s="36" t="s">
        <v>178</v>
      </c>
      <c r="V217" s="36" t="s">
        <v>179</v>
      </c>
      <c r="W217" s="36"/>
    </row>
    <row r="218" spans="1:23" ht="15.75" customHeight="1">
      <c r="A218" s="36"/>
      <c r="B218" s="36"/>
      <c r="C218" s="36" t="s">
        <v>205</v>
      </c>
      <c r="D218" s="36"/>
      <c r="E218" s="36"/>
      <c r="F218" s="67"/>
      <c r="G218" s="68"/>
      <c r="H218" s="36" t="s">
        <v>206</v>
      </c>
      <c r="I218" s="36"/>
      <c r="J218" s="36" t="s">
        <v>178</v>
      </c>
      <c r="K218" s="36"/>
      <c r="L218" s="36"/>
      <c r="M218" s="36" t="s">
        <v>207</v>
      </c>
      <c r="N218" s="60" t="e">
        <f ca="1">IF($L218='HIDE DROP DOWNS'!$E$2,'HIDE DROP DOWNS'!$E$2,IF($L218='HIDE DROP DOWNS'!$E$3,'HIDE DROP DOWNS'!$E$3,IF($L218='HIDE DROP DOWNS'!$E$4,'HIDE DROP DOWNS'!$E$4,_xludf.IFNA($L218*VLOOKUP($M218,'HIDE DROP DOWNS'!$O$2:$P$3,2,FALSE),""))))</f>
        <v>#NAME?</v>
      </c>
      <c r="O218" s="36" t="s">
        <v>178</v>
      </c>
      <c r="P218" s="36" t="s">
        <v>208</v>
      </c>
      <c r="Q218" s="36" t="s">
        <v>178</v>
      </c>
      <c r="R218" s="36" t="s">
        <v>179</v>
      </c>
      <c r="S218" s="36" t="s">
        <v>178</v>
      </c>
      <c r="T218" s="36" t="s">
        <v>179</v>
      </c>
      <c r="U218" s="36" t="s">
        <v>178</v>
      </c>
      <c r="V218" s="36" t="s">
        <v>179</v>
      </c>
      <c r="W218" s="36"/>
    </row>
    <row r="219" spans="1:23" ht="15.75" customHeight="1">
      <c r="A219" s="36"/>
      <c r="B219" s="36"/>
      <c r="C219" s="36" t="s">
        <v>205</v>
      </c>
      <c r="D219" s="36"/>
      <c r="E219" s="36"/>
      <c r="F219" s="67"/>
      <c r="G219" s="68"/>
      <c r="H219" s="36" t="s">
        <v>206</v>
      </c>
      <c r="I219" s="36"/>
      <c r="J219" s="36" t="s">
        <v>178</v>
      </c>
      <c r="K219" s="36"/>
      <c r="L219" s="36"/>
      <c r="M219" s="36" t="s">
        <v>207</v>
      </c>
      <c r="N219" s="60" t="e">
        <f ca="1">IF($L219='HIDE DROP DOWNS'!$E$2,'HIDE DROP DOWNS'!$E$2,IF($L219='HIDE DROP DOWNS'!$E$3,'HIDE DROP DOWNS'!$E$3,IF($L219='HIDE DROP DOWNS'!$E$4,'HIDE DROP DOWNS'!$E$4,_xludf.IFNA($L219*VLOOKUP($M219,'HIDE DROP DOWNS'!$O$2:$P$3,2,FALSE),""))))</f>
        <v>#NAME?</v>
      </c>
      <c r="O219" s="36" t="s">
        <v>178</v>
      </c>
      <c r="P219" s="36" t="s">
        <v>208</v>
      </c>
      <c r="Q219" s="36" t="s">
        <v>178</v>
      </c>
      <c r="R219" s="36" t="s">
        <v>179</v>
      </c>
      <c r="S219" s="36" t="s">
        <v>178</v>
      </c>
      <c r="T219" s="36" t="s">
        <v>179</v>
      </c>
      <c r="U219" s="36" t="s">
        <v>178</v>
      </c>
      <c r="V219" s="36" t="s">
        <v>179</v>
      </c>
      <c r="W219" s="36"/>
    </row>
    <row r="220" spans="1:23" ht="15.75" customHeight="1">
      <c r="A220" s="36"/>
      <c r="B220" s="36"/>
      <c r="C220" s="36" t="s">
        <v>205</v>
      </c>
      <c r="D220" s="36"/>
      <c r="E220" s="36"/>
      <c r="F220" s="67"/>
      <c r="G220" s="68"/>
      <c r="H220" s="36" t="s">
        <v>206</v>
      </c>
      <c r="I220" s="36"/>
      <c r="J220" s="36" t="s">
        <v>178</v>
      </c>
      <c r="K220" s="36"/>
      <c r="L220" s="36"/>
      <c r="M220" s="36" t="s">
        <v>207</v>
      </c>
      <c r="N220" s="60" t="e">
        <f ca="1">IF($L220='HIDE DROP DOWNS'!$E$2,'HIDE DROP DOWNS'!$E$2,IF($L220='HIDE DROP DOWNS'!$E$3,'HIDE DROP DOWNS'!$E$3,IF($L220='HIDE DROP DOWNS'!$E$4,'HIDE DROP DOWNS'!$E$4,_xludf.IFNA($L220*VLOOKUP($M220,'HIDE DROP DOWNS'!$O$2:$P$3,2,FALSE),""))))</f>
        <v>#NAME?</v>
      </c>
      <c r="O220" s="36" t="s">
        <v>178</v>
      </c>
      <c r="P220" s="36" t="s">
        <v>208</v>
      </c>
      <c r="Q220" s="36" t="s">
        <v>178</v>
      </c>
      <c r="R220" s="36" t="s">
        <v>179</v>
      </c>
      <c r="S220" s="36" t="s">
        <v>178</v>
      </c>
      <c r="T220" s="36" t="s">
        <v>179</v>
      </c>
      <c r="U220" s="36" t="s">
        <v>178</v>
      </c>
      <c r="V220" s="36" t="s">
        <v>179</v>
      </c>
      <c r="W220" s="36"/>
    </row>
    <row r="221" spans="1:23" ht="15.75" customHeight="1">
      <c r="A221" s="36"/>
      <c r="B221" s="36"/>
      <c r="C221" s="36" t="s">
        <v>205</v>
      </c>
      <c r="D221" s="36"/>
      <c r="E221" s="36"/>
      <c r="F221" s="67"/>
      <c r="G221" s="68"/>
      <c r="H221" s="36" t="s">
        <v>206</v>
      </c>
      <c r="I221" s="36"/>
      <c r="J221" s="36" t="s">
        <v>178</v>
      </c>
      <c r="K221" s="36"/>
      <c r="L221" s="36"/>
      <c r="M221" s="36" t="s">
        <v>207</v>
      </c>
      <c r="N221" s="60" t="e">
        <f ca="1">IF($L221='HIDE DROP DOWNS'!$E$2,'HIDE DROP DOWNS'!$E$2,IF($L221='HIDE DROP DOWNS'!$E$3,'HIDE DROP DOWNS'!$E$3,IF($L221='HIDE DROP DOWNS'!$E$4,'HIDE DROP DOWNS'!$E$4,_xludf.IFNA($L221*VLOOKUP($M221,'HIDE DROP DOWNS'!$O$2:$P$3,2,FALSE),""))))</f>
        <v>#NAME?</v>
      </c>
      <c r="O221" s="36" t="s">
        <v>178</v>
      </c>
      <c r="P221" s="36" t="s">
        <v>208</v>
      </c>
      <c r="Q221" s="36" t="s">
        <v>178</v>
      </c>
      <c r="R221" s="36" t="s">
        <v>179</v>
      </c>
      <c r="S221" s="36" t="s">
        <v>178</v>
      </c>
      <c r="T221" s="36" t="s">
        <v>179</v>
      </c>
      <c r="U221" s="36" t="s">
        <v>178</v>
      </c>
      <c r="V221" s="36" t="s">
        <v>179</v>
      </c>
      <c r="W221" s="36"/>
    </row>
    <row r="222" spans="1:23" ht="15.75" customHeight="1">
      <c r="A222" s="36"/>
      <c r="B222" s="36"/>
      <c r="C222" s="36" t="s">
        <v>205</v>
      </c>
      <c r="D222" s="36"/>
      <c r="E222" s="36"/>
      <c r="F222" s="67"/>
      <c r="G222" s="68"/>
      <c r="H222" s="36" t="s">
        <v>206</v>
      </c>
      <c r="I222" s="36"/>
      <c r="J222" s="36" t="s">
        <v>178</v>
      </c>
      <c r="K222" s="36"/>
      <c r="L222" s="36"/>
      <c r="M222" s="36" t="s">
        <v>207</v>
      </c>
      <c r="N222" s="60" t="e">
        <f ca="1">IF($L222='HIDE DROP DOWNS'!$E$2,'HIDE DROP DOWNS'!$E$2,IF($L222='HIDE DROP DOWNS'!$E$3,'HIDE DROP DOWNS'!$E$3,IF($L222='HIDE DROP DOWNS'!$E$4,'HIDE DROP DOWNS'!$E$4,_xludf.IFNA($L222*VLOOKUP($M222,'HIDE DROP DOWNS'!$O$2:$P$3,2,FALSE),""))))</f>
        <v>#NAME?</v>
      </c>
      <c r="O222" s="36" t="s">
        <v>178</v>
      </c>
      <c r="P222" s="36" t="s">
        <v>208</v>
      </c>
      <c r="Q222" s="36" t="s">
        <v>178</v>
      </c>
      <c r="R222" s="36" t="s">
        <v>179</v>
      </c>
      <c r="S222" s="36" t="s">
        <v>178</v>
      </c>
      <c r="T222" s="36" t="s">
        <v>179</v>
      </c>
      <c r="U222" s="36" t="s">
        <v>178</v>
      </c>
      <c r="V222" s="36" t="s">
        <v>179</v>
      </c>
      <c r="W222" s="36"/>
    </row>
    <row r="223" spans="1:23" ht="15.75" customHeight="1">
      <c r="A223" s="36"/>
      <c r="B223" s="36"/>
      <c r="C223" s="36" t="s">
        <v>205</v>
      </c>
      <c r="D223" s="36"/>
      <c r="E223" s="36"/>
      <c r="F223" s="67"/>
      <c r="G223" s="68"/>
      <c r="H223" s="36" t="s">
        <v>206</v>
      </c>
      <c r="I223" s="36"/>
      <c r="J223" s="36" t="s">
        <v>178</v>
      </c>
      <c r="K223" s="36"/>
      <c r="L223" s="36"/>
      <c r="M223" s="36" t="s">
        <v>207</v>
      </c>
      <c r="N223" s="60" t="e">
        <f ca="1">IF($L223='HIDE DROP DOWNS'!$E$2,'HIDE DROP DOWNS'!$E$2,IF($L223='HIDE DROP DOWNS'!$E$3,'HIDE DROP DOWNS'!$E$3,IF($L223='HIDE DROP DOWNS'!$E$4,'HIDE DROP DOWNS'!$E$4,_xludf.IFNA($L223*VLOOKUP($M223,'HIDE DROP DOWNS'!$O$2:$P$3,2,FALSE),""))))</f>
        <v>#NAME?</v>
      </c>
      <c r="O223" s="36" t="s">
        <v>178</v>
      </c>
      <c r="P223" s="36" t="s">
        <v>208</v>
      </c>
      <c r="Q223" s="36" t="s">
        <v>178</v>
      </c>
      <c r="R223" s="36" t="s">
        <v>179</v>
      </c>
      <c r="S223" s="36" t="s">
        <v>178</v>
      </c>
      <c r="T223" s="36" t="s">
        <v>179</v>
      </c>
      <c r="U223" s="36" t="s">
        <v>178</v>
      </c>
      <c r="V223" s="36" t="s">
        <v>179</v>
      </c>
      <c r="W223" s="36"/>
    </row>
    <row r="224" spans="1:23" ht="15.75" customHeight="1">
      <c r="A224" s="36"/>
      <c r="B224" s="36"/>
      <c r="C224" s="36" t="s">
        <v>205</v>
      </c>
      <c r="D224" s="36"/>
      <c r="E224" s="36"/>
      <c r="F224" s="67"/>
      <c r="G224" s="68"/>
      <c r="H224" s="36" t="s">
        <v>206</v>
      </c>
      <c r="I224" s="36"/>
      <c r="J224" s="36" t="s">
        <v>178</v>
      </c>
      <c r="K224" s="36"/>
      <c r="L224" s="36"/>
      <c r="M224" s="36" t="s">
        <v>207</v>
      </c>
      <c r="N224" s="60" t="e">
        <f ca="1">IF($L224='HIDE DROP DOWNS'!$E$2,'HIDE DROP DOWNS'!$E$2,IF($L224='HIDE DROP DOWNS'!$E$3,'HIDE DROP DOWNS'!$E$3,IF($L224='HIDE DROP DOWNS'!$E$4,'HIDE DROP DOWNS'!$E$4,_xludf.IFNA($L224*VLOOKUP($M224,'HIDE DROP DOWNS'!$O$2:$P$3,2,FALSE),""))))</f>
        <v>#NAME?</v>
      </c>
      <c r="O224" s="36" t="s">
        <v>178</v>
      </c>
      <c r="P224" s="36" t="s">
        <v>208</v>
      </c>
      <c r="Q224" s="36" t="s">
        <v>178</v>
      </c>
      <c r="R224" s="36" t="s">
        <v>179</v>
      </c>
      <c r="S224" s="36" t="s">
        <v>178</v>
      </c>
      <c r="T224" s="36" t="s">
        <v>179</v>
      </c>
      <c r="U224" s="36" t="s">
        <v>178</v>
      </c>
      <c r="V224" s="36" t="s">
        <v>179</v>
      </c>
      <c r="W224" s="36"/>
    </row>
    <row r="225" spans="1:23" ht="15.75" customHeight="1">
      <c r="A225" s="36"/>
      <c r="B225" s="36"/>
      <c r="C225" s="36" t="s">
        <v>205</v>
      </c>
      <c r="D225" s="36"/>
      <c r="E225" s="36"/>
      <c r="F225" s="67"/>
      <c r="G225" s="68"/>
      <c r="H225" s="36" t="s">
        <v>206</v>
      </c>
      <c r="I225" s="36"/>
      <c r="J225" s="36" t="s">
        <v>178</v>
      </c>
      <c r="K225" s="36"/>
      <c r="L225" s="36"/>
      <c r="M225" s="36" t="s">
        <v>207</v>
      </c>
      <c r="N225" s="60" t="e">
        <f ca="1">IF($L225='HIDE DROP DOWNS'!$E$2,'HIDE DROP DOWNS'!$E$2,IF($L225='HIDE DROP DOWNS'!$E$3,'HIDE DROP DOWNS'!$E$3,IF($L225='HIDE DROP DOWNS'!$E$4,'HIDE DROP DOWNS'!$E$4,_xludf.IFNA($L225*VLOOKUP($M225,'HIDE DROP DOWNS'!$O$2:$P$3,2,FALSE),""))))</f>
        <v>#NAME?</v>
      </c>
      <c r="O225" s="36" t="s">
        <v>178</v>
      </c>
      <c r="P225" s="36" t="s">
        <v>208</v>
      </c>
      <c r="Q225" s="36" t="s">
        <v>178</v>
      </c>
      <c r="R225" s="36" t="s">
        <v>179</v>
      </c>
      <c r="S225" s="36" t="s">
        <v>178</v>
      </c>
      <c r="T225" s="36" t="s">
        <v>179</v>
      </c>
      <c r="U225" s="36" t="s">
        <v>178</v>
      </c>
      <c r="V225" s="36" t="s">
        <v>179</v>
      </c>
      <c r="W225" s="36"/>
    </row>
    <row r="226" spans="1:23" ht="15.75" customHeight="1">
      <c r="A226" s="36"/>
      <c r="B226" s="36"/>
      <c r="C226" s="36" t="s">
        <v>205</v>
      </c>
      <c r="D226" s="36"/>
      <c r="E226" s="36"/>
      <c r="F226" s="67"/>
      <c r="G226" s="68"/>
      <c r="H226" s="36" t="s">
        <v>206</v>
      </c>
      <c r="I226" s="36"/>
      <c r="J226" s="36" t="s">
        <v>178</v>
      </c>
      <c r="K226" s="36"/>
      <c r="L226" s="36"/>
      <c r="M226" s="36" t="s">
        <v>207</v>
      </c>
      <c r="N226" s="60" t="e">
        <f ca="1">IF($L226='HIDE DROP DOWNS'!$E$2,'HIDE DROP DOWNS'!$E$2,IF($L226='HIDE DROP DOWNS'!$E$3,'HIDE DROP DOWNS'!$E$3,IF($L226='HIDE DROP DOWNS'!$E$4,'HIDE DROP DOWNS'!$E$4,_xludf.IFNA($L226*VLOOKUP($M226,'HIDE DROP DOWNS'!$O$2:$P$3,2,FALSE),""))))</f>
        <v>#NAME?</v>
      </c>
      <c r="O226" s="36" t="s">
        <v>178</v>
      </c>
      <c r="P226" s="36" t="s">
        <v>208</v>
      </c>
      <c r="Q226" s="36" t="s">
        <v>178</v>
      </c>
      <c r="R226" s="36" t="s">
        <v>179</v>
      </c>
      <c r="S226" s="36" t="s">
        <v>178</v>
      </c>
      <c r="T226" s="36" t="s">
        <v>179</v>
      </c>
      <c r="U226" s="36" t="s">
        <v>178</v>
      </c>
      <c r="V226" s="36" t="s">
        <v>179</v>
      </c>
      <c r="W226" s="36"/>
    </row>
    <row r="227" spans="1:23" ht="15.75" customHeight="1">
      <c r="A227" s="36"/>
      <c r="B227" s="36"/>
      <c r="C227" s="36" t="s">
        <v>205</v>
      </c>
      <c r="D227" s="36"/>
      <c r="E227" s="36"/>
      <c r="F227" s="67"/>
      <c r="G227" s="68"/>
      <c r="H227" s="36" t="s">
        <v>206</v>
      </c>
      <c r="I227" s="36"/>
      <c r="J227" s="36" t="s">
        <v>178</v>
      </c>
      <c r="K227" s="36"/>
      <c r="L227" s="36"/>
      <c r="M227" s="36" t="s">
        <v>207</v>
      </c>
      <c r="N227" s="60" t="e">
        <f ca="1">IF($L227='HIDE DROP DOWNS'!$E$2,'HIDE DROP DOWNS'!$E$2,IF($L227='HIDE DROP DOWNS'!$E$3,'HIDE DROP DOWNS'!$E$3,IF($L227='HIDE DROP DOWNS'!$E$4,'HIDE DROP DOWNS'!$E$4,_xludf.IFNA($L227*VLOOKUP($M227,'HIDE DROP DOWNS'!$O$2:$P$3,2,FALSE),""))))</f>
        <v>#NAME?</v>
      </c>
      <c r="O227" s="36" t="s">
        <v>178</v>
      </c>
      <c r="P227" s="36" t="s">
        <v>208</v>
      </c>
      <c r="Q227" s="36" t="s">
        <v>178</v>
      </c>
      <c r="R227" s="36" t="s">
        <v>179</v>
      </c>
      <c r="S227" s="36" t="s">
        <v>178</v>
      </c>
      <c r="T227" s="36" t="s">
        <v>179</v>
      </c>
      <c r="U227" s="36" t="s">
        <v>178</v>
      </c>
      <c r="V227" s="36" t="s">
        <v>179</v>
      </c>
      <c r="W227" s="36"/>
    </row>
    <row r="228" spans="1:23" ht="15.75" customHeight="1">
      <c r="A228" s="36"/>
      <c r="B228" s="36"/>
      <c r="C228" s="36" t="s">
        <v>205</v>
      </c>
      <c r="D228" s="36"/>
      <c r="E228" s="36"/>
      <c r="F228" s="67"/>
      <c r="G228" s="68"/>
      <c r="H228" s="36" t="s">
        <v>206</v>
      </c>
      <c r="I228" s="36"/>
      <c r="J228" s="36" t="s">
        <v>178</v>
      </c>
      <c r="K228" s="36"/>
      <c r="L228" s="36"/>
      <c r="M228" s="36" t="s">
        <v>207</v>
      </c>
      <c r="N228" s="60" t="e">
        <f ca="1">IF($L228='HIDE DROP DOWNS'!$E$2,'HIDE DROP DOWNS'!$E$2,IF($L228='HIDE DROP DOWNS'!$E$3,'HIDE DROP DOWNS'!$E$3,IF($L228='HIDE DROP DOWNS'!$E$4,'HIDE DROP DOWNS'!$E$4,_xludf.IFNA($L228*VLOOKUP($M228,'HIDE DROP DOWNS'!$O$2:$P$3,2,FALSE),""))))</f>
        <v>#NAME?</v>
      </c>
      <c r="O228" s="36" t="s">
        <v>178</v>
      </c>
      <c r="P228" s="36" t="s">
        <v>208</v>
      </c>
      <c r="Q228" s="36" t="s">
        <v>178</v>
      </c>
      <c r="R228" s="36" t="s">
        <v>179</v>
      </c>
      <c r="S228" s="36" t="s">
        <v>178</v>
      </c>
      <c r="T228" s="36" t="s">
        <v>179</v>
      </c>
      <c r="U228" s="36" t="s">
        <v>178</v>
      </c>
      <c r="V228" s="36" t="s">
        <v>179</v>
      </c>
      <c r="W228" s="36"/>
    </row>
    <row r="229" spans="1:23" ht="15.75" customHeight="1">
      <c r="A229" s="36"/>
      <c r="B229" s="36"/>
      <c r="C229" s="36" t="s">
        <v>205</v>
      </c>
      <c r="D229" s="36"/>
      <c r="E229" s="36"/>
      <c r="F229" s="67"/>
      <c r="G229" s="68"/>
      <c r="H229" s="36" t="s">
        <v>206</v>
      </c>
      <c r="I229" s="36"/>
      <c r="J229" s="36" t="s">
        <v>178</v>
      </c>
      <c r="K229" s="36"/>
      <c r="L229" s="36"/>
      <c r="M229" s="36" t="s">
        <v>207</v>
      </c>
      <c r="N229" s="60" t="e">
        <f ca="1">IF($L229='HIDE DROP DOWNS'!$E$2,'HIDE DROP DOWNS'!$E$2,IF($L229='HIDE DROP DOWNS'!$E$3,'HIDE DROP DOWNS'!$E$3,IF($L229='HIDE DROP DOWNS'!$E$4,'HIDE DROP DOWNS'!$E$4,_xludf.IFNA($L229*VLOOKUP($M229,'HIDE DROP DOWNS'!$O$2:$P$3,2,FALSE),""))))</f>
        <v>#NAME?</v>
      </c>
      <c r="O229" s="36" t="s">
        <v>178</v>
      </c>
      <c r="P229" s="36" t="s">
        <v>208</v>
      </c>
      <c r="Q229" s="36" t="s">
        <v>178</v>
      </c>
      <c r="R229" s="36" t="s">
        <v>179</v>
      </c>
      <c r="S229" s="36" t="s">
        <v>178</v>
      </c>
      <c r="T229" s="36" t="s">
        <v>179</v>
      </c>
      <c r="U229" s="36" t="s">
        <v>178</v>
      </c>
      <c r="V229" s="36" t="s">
        <v>179</v>
      </c>
      <c r="W229" s="36"/>
    </row>
    <row r="230" spans="1:23" ht="15.75" customHeight="1">
      <c r="A230" s="36"/>
      <c r="B230" s="36"/>
      <c r="C230" s="36" t="s">
        <v>205</v>
      </c>
      <c r="D230" s="36"/>
      <c r="E230" s="36"/>
      <c r="F230" s="67"/>
      <c r="G230" s="68"/>
      <c r="H230" s="36" t="s">
        <v>206</v>
      </c>
      <c r="I230" s="36"/>
      <c r="J230" s="36" t="s">
        <v>178</v>
      </c>
      <c r="K230" s="36"/>
      <c r="L230" s="36"/>
      <c r="M230" s="36" t="s">
        <v>207</v>
      </c>
      <c r="N230" s="60" t="e">
        <f ca="1">IF($L230='HIDE DROP DOWNS'!$E$2,'HIDE DROP DOWNS'!$E$2,IF($L230='HIDE DROP DOWNS'!$E$3,'HIDE DROP DOWNS'!$E$3,IF($L230='HIDE DROP DOWNS'!$E$4,'HIDE DROP DOWNS'!$E$4,_xludf.IFNA($L230*VLOOKUP($M230,'HIDE DROP DOWNS'!$O$2:$P$3,2,FALSE),""))))</f>
        <v>#NAME?</v>
      </c>
      <c r="O230" s="36" t="s">
        <v>178</v>
      </c>
      <c r="P230" s="36" t="s">
        <v>208</v>
      </c>
      <c r="Q230" s="36" t="s">
        <v>178</v>
      </c>
      <c r="R230" s="36" t="s">
        <v>179</v>
      </c>
      <c r="S230" s="36" t="s">
        <v>178</v>
      </c>
      <c r="T230" s="36" t="s">
        <v>179</v>
      </c>
      <c r="U230" s="36" t="s">
        <v>178</v>
      </c>
      <c r="V230" s="36" t="s">
        <v>179</v>
      </c>
      <c r="W230" s="36"/>
    </row>
    <row r="231" spans="1:23" ht="15.75" customHeight="1">
      <c r="A231" s="36"/>
      <c r="B231" s="36"/>
      <c r="C231" s="36" t="s">
        <v>205</v>
      </c>
      <c r="D231" s="36"/>
      <c r="E231" s="36"/>
      <c r="F231" s="67"/>
      <c r="G231" s="68"/>
      <c r="H231" s="36" t="s">
        <v>206</v>
      </c>
      <c r="I231" s="36"/>
      <c r="J231" s="36" t="s">
        <v>178</v>
      </c>
      <c r="K231" s="36"/>
      <c r="L231" s="36"/>
      <c r="M231" s="36" t="s">
        <v>207</v>
      </c>
      <c r="N231" s="60" t="e">
        <f ca="1">IF($L231='HIDE DROP DOWNS'!$E$2,'HIDE DROP DOWNS'!$E$2,IF($L231='HIDE DROP DOWNS'!$E$3,'HIDE DROP DOWNS'!$E$3,IF($L231='HIDE DROP DOWNS'!$E$4,'HIDE DROP DOWNS'!$E$4,_xludf.IFNA($L231*VLOOKUP($M231,'HIDE DROP DOWNS'!$O$2:$P$3,2,FALSE),""))))</f>
        <v>#NAME?</v>
      </c>
      <c r="O231" s="36" t="s">
        <v>178</v>
      </c>
      <c r="P231" s="36" t="s">
        <v>208</v>
      </c>
      <c r="Q231" s="36" t="s">
        <v>178</v>
      </c>
      <c r="R231" s="36" t="s">
        <v>179</v>
      </c>
      <c r="S231" s="36" t="s">
        <v>178</v>
      </c>
      <c r="T231" s="36" t="s">
        <v>179</v>
      </c>
      <c r="U231" s="36" t="s">
        <v>178</v>
      </c>
      <c r="V231" s="36" t="s">
        <v>179</v>
      </c>
      <c r="W231" s="36"/>
    </row>
    <row r="232" spans="1:23" ht="15.75" customHeight="1">
      <c r="A232" s="36"/>
      <c r="B232" s="36"/>
      <c r="C232" s="36" t="s">
        <v>205</v>
      </c>
      <c r="D232" s="36"/>
      <c r="E232" s="36"/>
      <c r="F232" s="67"/>
      <c r="G232" s="68"/>
      <c r="H232" s="36" t="s">
        <v>206</v>
      </c>
      <c r="I232" s="36"/>
      <c r="J232" s="36" t="s">
        <v>178</v>
      </c>
      <c r="K232" s="36"/>
      <c r="L232" s="36"/>
      <c r="M232" s="36" t="s">
        <v>207</v>
      </c>
      <c r="N232" s="60" t="e">
        <f ca="1">IF($L232='HIDE DROP DOWNS'!$E$2,'HIDE DROP DOWNS'!$E$2,IF($L232='HIDE DROP DOWNS'!$E$3,'HIDE DROP DOWNS'!$E$3,IF($L232='HIDE DROP DOWNS'!$E$4,'HIDE DROP DOWNS'!$E$4,_xludf.IFNA($L232*VLOOKUP($M232,'HIDE DROP DOWNS'!$O$2:$P$3,2,FALSE),""))))</f>
        <v>#NAME?</v>
      </c>
      <c r="O232" s="36" t="s">
        <v>178</v>
      </c>
      <c r="P232" s="36" t="s">
        <v>208</v>
      </c>
      <c r="Q232" s="36" t="s">
        <v>178</v>
      </c>
      <c r="R232" s="36" t="s">
        <v>179</v>
      </c>
      <c r="S232" s="36" t="s">
        <v>178</v>
      </c>
      <c r="T232" s="36" t="s">
        <v>179</v>
      </c>
      <c r="U232" s="36" t="s">
        <v>178</v>
      </c>
      <c r="V232" s="36" t="s">
        <v>179</v>
      </c>
      <c r="W232" s="36"/>
    </row>
    <row r="233" spans="1:23" ht="15.75" customHeight="1">
      <c r="A233" s="36"/>
      <c r="B233" s="36"/>
      <c r="C233" s="36" t="s">
        <v>205</v>
      </c>
      <c r="D233" s="36"/>
      <c r="E233" s="36"/>
      <c r="F233" s="67"/>
      <c r="G233" s="68"/>
      <c r="H233" s="36" t="s">
        <v>206</v>
      </c>
      <c r="I233" s="36"/>
      <c r="J233" s="36" t="s">
        <v>178</v>
      </c>
      <c r="K233" s="36"/>
      <c r="L233" s="36"/>
      <c r="M233" s="36" t="s">
        <v>207</v>
      </c>
      <c r="N233" s="60" t="e">
        <f ca="1">IF($L233='HIDE DROP DOWNS'!$E$2,'HIDE DROP DOWNS'!$E$2,IF($L233='HIDE DROP DOWNS'!$E$3,'HIDE DROP DOWNS'!$E$3,IF($L233='HIDE DROP DOWNS'!$E$4,'HIDE DROP DOWNS'!$E$4,_xludf.IFNA($L233*VLOOKUP($M233,'HIDE DROP DOWNS'!$O$2:$P$3,2,FALSE),""))))</f>
        <v>#NAME?</v>
      </c>
      <c r="O233" s="36" t="s">
        <v>178</v>
      </c>
      <c r="P233" s="36" t="s">
        <v>208</v>
      </c>
      <c r="Q233" s="36" t="s">
        <v>178</v>
      </c>
      <c r="R233" s="36" t="s">
        <v>179</v>
      </c>
      <c r="S233" s="36" t="s">
        <v>178</v>
      </c>
      <c r="T233" s="36" t="s">
        <v>179</v>
      </c>
      <c r="U233" s="36" t="s">
        <v>178</v>
      </c>
      <c r="V233" s="36" t="s">
        <v>179</v>
      </c>
      <c r="W233" s="36"/>
    </row>
    <row r="234" spans="1:23" ht="15.75" customHeight="1">
      <c r="A234" s="36"/>
      <c r="B234" s="36"/>
      <c r="C234" s="36" t="s">
        <v>205</v>
      </c>
      <c r="D234" s="36"/>
      <c r="E234" s="36"/>
      <c r="F234" s="67"/>
      <c r="G234" s="68"/>
      <c r="H234" s="36" t="s">
        <v>206</v>
      </c>
      <c r="I234" s="36"/>
      <c r="J234" s="36" t="s">
        <v>178</v>
      </c>
      <c r="K234" s="36"/>
      <c r="L234" s="36"/>
      <c r="M234" s="36" t="s">
        <v>207</v>
      </c>
      <c r="N234" s="60" t="e">
        <f ca="1">IF($L234='HIDE DROP DOWNS'!$E$2,'HIDE DROP DOWNS'!$E$2,IF($L234='HIDE DROP DOWNS'!$E$3,'HIDE DROP DOWNS'!$E$3,IF($L234='HIDE DROP DOWNS'!$E$4,'HIDE DROP DOWNS'!$E$4,_xludf.IFNA($L234*VLOOKUP($M234,'HIDE DROP DOWNS'!$O$2:$P$3,2,FALSE),""))))</f>
        <v>#NAME?</v>
      </c>
      <c r="O234" s="36" t="s">
        <v>178</v>
      </c>
      <c r="P234" s="36" t="s">
        <v>208</v>
      </c>
      <c r="Q234" s="36" t="s">
        <v>178</v>
      </c>
      <c r="R234" s="36" t="s">
        <v>179</v>
      </c>
      <c r="S234" s="36" t="s">
        <v>178</v>
      </c>
      <c r="T234" s="36" t="s">
        <v>179</v>
      </c>
      <c r="U234" s="36" t="s">
        <v>178</v>
      </c>
      <c r="V234" s="36" t="s">
        <v>179</v>
      </c>
      <c r="W234" s="36"/>
    </row>
    <row r="235" spans="1:23" ht="15.75" customHeight="1">
      <c r="A235" s="36"/>
      <c r="B235" s="36"/>
      <c r="C235" s="36" t="s">
        <v>205</v>
      </c>
      <c r="D235" s="36"/>
      <c r="E235" s="36"/>
      <c r="F235" s="67"/>
      <c r="G235" s="68"/>
      <c r="H235" s="36" t="s">
        <v>206</v>
      </c>
      <c r="I235" s="36"/>
      <c r="J235" s="36" t="s">
        <v>178</v>
      </c>
      <c r="K235" s="36"/>
      <c r="L235" s="36"/>
      <c r="M235" s="36" t="s">
        <v>207</v>
      </c>
      <c r="N235" s="60" t="e">
        <f ca="1">IF($L235='HIDE DROP DOWNS'!$E$2,'HIDE DROP DOWNS'!$E$2,IF($L235='HIDE DROP DOWNS'!$E$3,'HIDE DROP DOWNS'!$E$3,IF($L235='HIDE DROP DOWNS'!$E$4,'HIDE DROP DOWNS'!$E$4,_xludf.IFNA($L235*VLOOKUP($M235,'HIDE DROP DOWNS'!$O$2:$P$3,2,FALSE),""))))</f>
        <v>#NAME?</v>
      </c>
      <c r="O235" s="36" t="s">
        <v>178</v>
      </c>
      <c r="P235" s="36" t="s">
        <v>208</v>
      </c>
      <c r="Q235" s="36" t="s">
        <v>178</v>
      </c>
      <c r="R235" s="36" t="s">
        <v>179</v>
      </c>
      <c r="S235" s="36" t="s">
        <v>178</v>
      </c>
      <c r="T235" s="36" t="s">
        <v>179</v>
      </c>
      <c r="U235" s="36" t="s">
        <v>178</v>
      </c>
      <c r="V235" s="36" t="s">
        <v>179</v>
      </c>
      <c r="W235" s="36"/>
    </row>
    <row r="236" spans="1:23" ht="15.75" customHeight="1">
      <c r="A236" s="36"/>
      <c r="B236" s="36"/>
      <c r="C236" s="36" t="s">
        <v>205</v>
      </c>
      <c r="D236" s="36"/>
      <c r="E236" s="36"/>
      <c r="F236" s="67"/>
      <c r="G236" s="68"/>
      <c r="H236" s="36" t="s">
        <v>206</v>
      </c>
      <c r="I236" s="36"/>
      <c r="J236" s="36" t="s">
        <v>178</v>
      </c>
      <c r="K236" s="36"/>
      <c r="L236" s="36"/>
      <c r="M236" s="36" t="s">
        <v>207</v>
      </c>
      <c r="N236" s="60" t="e">
        <f ca="1">IF($L236='HIDE DROP DOWNS'!$E$2,'HIDE DROP DOWNS'!$E$2,IF($L236='HIDE DROP DOWNS'!$E$3,'HIDE DROP DOWNS'!$E$3,IF($L236='HIDE DROP DOWNS'!$E$4,'HIDE DROP DOWNS'!$E$4,_xludf.IFNA($L236*VLOOKUP($M236,'HIDE DROP DOWNS'!$O$2:$P$3,2,FALSE),""))))</f>
        <v>#NAME?</v>
      </c>
      <c r="O236" s="36" t="s">
        <v>178</v>
      </c>
      <c r="P236" s="36" t="s">
        <v>208</v>
      </c>
      <c r="Q236" s="36" t="s">
        <v>178</v>
      </c>
      <c r="R236" s="36" t="s">
        <v>179</v>
      </c>
      <c r="S236" s="36" t="s">
        <v>178</v>
      </c>
      <c r="T236" s="36" t="s">
        <v>179</v>
      </c>
      <c r="U236" s="36" t="s">
        <v>178</v>
      </c>
      <c r="V236" s="36" t="s">
        <v>179</v>
      </c>
      <c r="W236" s="36"/>
    </row>
    <row r="237" spans="1:23" ht="15.75" customHeight="1">
      <c r="A237" s="36"/>
      <c r="B237" s="36"/>
      <c r="C237" s="36" t="s">
        <v>205</v>
      </c>
      <c r="D237" s="36"/>
      <c r="E237" s="36"/>
      <c r="F237" s="67"/>
      <c r="G237" s="68"/>
      <c r="H237" s="36" t="s">
        <v>206</v>
      </c>
      <c r="I237" s="36"/>
      <c r="J237" s="36" t="s">
        <v>178</v>
      </c>
      <c r="K237" s="36"/>
      <c r="L237" s="36"/>
      <c r="M237" s="36" t="s">
        <v>207</v>
      </c>
      <c r="N237" s="60" t="e">
        <f ca="1">IF($L237='HIDE DROP DOWNS'!$E$2,'HIDE DROP DOWNS'!$E$2,IF($L237='HIDE DROP DOWNS'!$E$3,'HIDE DROP DOWNS'!$E$3,IF($L237='HIDE DROP DOWNS'!$E$4,'HIDE DROP DOWNS'!$E$4,_xludf.IFNA($L237*VLOOKUP($M237,'HIDE DROP DOWNS'!$O$2:$P$3,2,FALSE),""))))</f>
        <v>#NAME?</v>
      </c>
      <c r="O237" s="36" t="s">
        <v>178</v>
      </c>
      <c r="P237" s="36" t="s">
        <v>208</v>
      </c>
      <c r="Q237" s="36" t="s">
        <v>178</v>
      </c>
      <c r="R237" s="36" t="s">
        <v>179</v>
      </c>
      <c r="S237" s="36" t="s">
        <v>178</v>
      </c>
      <c r="T237" s="36" t="s">
        <v>179</v>
      </c>
      <c r="U237" s="36" t="s">
        <v>178</v>
      </c>
      <c r="V237" s="36" t="s">
        <v>179</v>
      </c>
      <c r="W237" s="36"/>
    </row>
    <row r="238" spans="1:23" ht="15.75" customHeight="1">
      <c r="A238" s="36"/>
      <c r="B238" s="36"/>
      <c r="C238" s="36" t="s">
        <v>205</v>
      </c>
      <c r="D238" s="36"/>
      <c r="E238" s="36"/>
      <c r="F238" s="67"/>
      <c r="G238" s="68"/>
      <c r="H238" s="36" t="s">
        <v>206</v>
      </c>
      <c r="I238" s="36"/>
      <c r="J238" s="36" t="s">
        <v>178</v>
      </c>
      <c r="K238" s="36"/>
      <c r="L238" s="36"/>
      <c r="M238" s="36" t="s">
        <v>207</v>
      </c>
      <c r="N238" s="60" t="e">
        <f ca="1">IF($L238='HIDE DROP DOWNS'!$E$2,'HIDE DROP DOWNS'!$E$2,IF($L238='HIDE DROP DOWNS'!$E$3,'HIDE DROP DOWNS'!$E$3,IF($L238='HIDE DROP DOWNS'!$E$4,'HIDE DROP DOWNS'!$E$4,_xludf.IFNA($L238*VLOOKUP($M238,'HIDE DROP DOWNS'!$O$2:$P$3,2,FALSE),""))))</f>
        <v>#NAME?</v>
      </c>
      <c r="O238" s="36" t="s">
        <v>178</v>
      </c>
      <c r="P238" s="36" t="s">
        <v>208</v>
      </c>
      <c r="Q238" s="36" t="s">
        <v>178</v>
      </c>
      <c r="R238" s="36" t="s">
        <v>179</v>
      </c>
      <c r="S238" s="36" t="s">
        <v>178</v>
      </c>
      <c r="T238" s="36" t="s">
        <v>179</v>
      </c>
      <c r="U238" s="36" t="s">
        <v>178</v>
      </c>
      <c r="V238" s="36" t="s">
        <v>179</v>
      </c>
      <c r="W238" s="36"/>
    </row>
    <row r="239" spans="1:23" ht="15.75" customHeight="1">
      <c r="A239" s="36"/>
      <c r="B239" s="36"/>
      <c r="C239" s="36" t="s">
        <v>205</v>
      </c>
      <c r="D239" s="36"/>
      <c r="E239" s="36"/>
      <c r="F239" s="67"/>
      <c r="G239" s="68"/>
      <c r="H239" s="36" t="s">
        <v>206</v>
      </c>
      <c r="I239" s="36"/>
      <c r="J239" s="36" t="s">
        <v>178</v>
      </c>
      <c r="K239" s="36"/>
      <c r="L239" s="36"/>
      <c r="M239" s="36" t="s">
        <v>207</v>
      </c>
      <c r="N239" s="60" t="e">
        <f ca="1">IF($L239='HIDE DROP DOWNS'!$E$2,'HIDE DROP DOWNS'!$E$2,IF($L239='HIDE DROP DOWNS'!$E$3,'HIDE DROP DOWNS'!$E$3,IF($L239='HIDE DROP DOWNS'!$E$4,'HIDE DROP DOWNS'!$E$4,_xludf.IFNA($L239*VLOOKUP($M239,'HIDE DROP DOWNS'!$O$2:$P$3,2,FALSE),""))))</f>
        <v>#NAME?</v>
      </c>
      <c r="O239" s="36" t="s">
        <v>178</v>
      </c>
      <c r="P239" s="36" t="s">
        <v>208</v>
      </c>
      <c r="Q239" s="36" t="s">
        <v>178</v>
      </c>
      <c r="R239" s="36" t="s">
        <v>179</v>
      </c>
      <c r="S239" s="36" t="s">
        <v>178</v>
      </c>
      <c r="T239" s="36" t="s">
        <v>179</v>
      </c>
      <c r="U239" s="36" t="s">
        <v>178</v>
      </c>
      <c r="V239" s="36" t="s">
        <v>179</v>
      </c>
      <c r="W239" s="36"/>
    </row>
    <row r="240" spans="1:23" ht="15.75" customHeight="1">
      <c r="A240" s="36"/>
      <c r="B240" s="36"/>
      <c r="C240" s="36" t="s">
        <v>205</v>
      </c>
      <c r="D240" s="36"/>
      <c r="E240" s="36"/>
      <c r="F240" s="67"/>
      <c r="G240" s="68"/>
      <c r="H240" s="36" t="s">
        <v>206</v>
      </c>
      <c r="I240" s="36"/>
      <c r="J240" s="36" t="s">
        <v>178</v>
      </c>
      <c r="K240" s="36"/>
      <c r="L240" s="36"/>
      <c r="M240" s="36" t="s">
        <v>207</v>
      </c>
      <c r="N240" s="60" t="e">
        <f ca="1">IF($L240='HIDE DROP DOWNS'!$E$2,'HIDE DROP DOWNS'!$E$2,IF($L240='HIDE DROP DOWNS'!$E$3,'HIDE DROP DOWNS'!$E$3,IF($L240='HIDE DROP DOWNS'!$E$4,'HIDE DROP DOWNS'!$E$4,_xludf.IFNA($L240*VLOOKUP($M240,'HIDE DROP DOWNS'!$O$2:$P$3,2,FALSE),""))))</f>
        <v>#NAME?</v>
      </c>
      <c r="O240" s="36" t="s">
        <v>178</v>
      </c>
      <c r="P240" s="36" t="s">
        <v>208</v>
      </c>
      <c r="Q240" s="36" t="s">
        <v>178</v>
      </c>
      <c r="R240" s="36" t="s">
        <v>179</v>
      </c>
      <c r="S240" s="36" t="s">
        <v>178</v>
      </c>
      <c r="T240" s="36" t="s">
        <v>179</v>
      </c>
      <c r="U240" s="36" t="s">
        <v>178</v>
      </c>
      <c r="V240" s="36" t="s">
        <v>179</v>
      </c>
      <c r="W240" s="36"/>
    </row>
    <row r="241" spans="1:23" ht="15.75" customHeight="1">
      <c r="A241" s="36"/>
      <c r="B241" s="36"/>
      <c r="C241" s="36" t="s">
        <v>205</v>
      </c>
      <c r="D241" s="36"/>
      <c r="E241" s="36"/>
      <c r="F241" s="67"/>
      <c r="G241" s="68"/>
      <c r="H241" s="36" t="s">
        <v>206</v>
      </c>
      <c r="I241" s="36"/>
      <c r="J241" s="36" t="s">
        <v>178</v>
      </c>
      <c r="K241" s="36"/>
      <c r="L241" s="36"/>
      <c r="M241" s="36" t="s">
        <v>207</v>
      </c>
      <c r="N241" s="60" t="e">
        <f ca="1">IF($L241='HIDE DROP DOWNS'!$E$2,'HIDE DROP DOWNS'!$E$2,IF($L241='HIDE DROP DOWNS'!$E$3,'HIDE DROP DOWNS'!$E$3,IF($L241='HIDE DROP DOWNS'!$E$4,'HIDE DROP DOWNS'!$E$4,_xludf.IFNA($L241*VLOOKUP($M241,'HIDE DROP DOWNS'!$O$2:$P$3,2,FALSE),""))))</f>
        <v>#NAME?</v>
      </c>
      <c r="O241" s="36" t="s">
        <v>178</v>
      </c>
      <c r="P241" s="36" t="s">
        <v>208</v>
      </c>
      <c r="Q241" s="36" t="s">
        <v>178</v>
      </c>
      <c r="R241" s="36" t="s">
        <v>179</v>
      </c>
      <c r="S241" s="36" t="s">
        <v>178</v>
      </c>
      <c r="T241" s="36" t="s">
        <v>179</v>
      </c>
      <c r="U241" s="36" t="s">
        <v>178</v>
      </c>
      <c r="V241" s="36" t="s">
        <v>179</v>
      </c>
      <c r="W241" s="36"/>
    </row>
    <row r="242" spans="1:23" ht="15.75" customHeight="1">
      <c r="A242" s="36"/>
      <c r="B242" s="36"/>
      <c r="C242" s="36" t="s">
        <v>205</v>
      </c>
      <c r="D242" s="36"/>
      <c r="E242" s="36"/>
      <c r="F242" s="67"/>
      <c r="G242" s="68"/>
      <c r="H242" s="36" t="s">
        <v>206</v>
      </c>
      <c r="I242" s="36"/>
      <c r="J242" s="36" t="s">
        <v>178</v>
      </c>
      <c r="K242" s="36"/>
      <c r="L242" s="36"/>
      <c r="M242" s="36" t="s">
        <v>207</v>
      </c>
      <c r="N242" s="60" t="e">
        <f ca="1">IF($L242='HIDE DROP DOWNS'!$E$2,'HIDE DROP DOWNS'!$E$2,IF($L242='HIDE DROP DOWNS'!$E$3,'HIDE DROP DOWNS'!$E$3,IF($L242='HIDE DROP DOWNS'!$E$4,'HIDE DROP DOWNS'!$E$4,_xludf.IFNA($L242*VLOOKUP($M242,'HIDE DROP DOWNS'!$O$2:$P$3,2,FALSE),""))))</f>
        <v>#NAME?</v>
      </c>
      <c r="O242" s="36" t="s">
        <v>178</v>
      </c>
      <c r="P242" s="36" t="s">
        <v>208</v>
      </c>
      <c r="Q242" s="36" t="s">
        <v>178</v>
      </c>
      <c r="R242" s="36" t="s">
        <v>179</v>
      </c>
      <c r="S242" s="36" t="s">
        <v>178</v>
      </c>
      <c r="T242" s="36" t="s">
        <v>179</v>
      </c>
      <c r="U242" s="36" t="s">
        <v>178</v>
      </c>
      <c r="V242" s="36" t="s">
        <v>179</v>
      </c>
      <c r="W242" s="36"/>
    </row>
    <row r="243" spans="1:23" ht="15.75" customHeight="1">
      <c r="A243" s="36"/>
      <c r="B243" s="36"/>
      <c r="C243" s="36" t="s">
        <v>205</v>
      </c>
      <c r="D243" s="36"/>
      <c r="E243" s="36"/>
      <c r="F243" s="67"/>
      <c r="G243" s="68"/>
      <c r="H243" s="36" t="s">
        <v>206</v>
      </c>
      <c r="I243" s="36"/>
      <c r="J243" s="36" t="s">
        <v>178</v>
      </c>
      <c r="K243" s="36"/>
      <c r="L243" s="36"/>
      <c r="M243" s="36" t="s">
        <v>207</v>
      </c>
      <c r="N243" s="60" t="e">
        <f ca="1">IF($L243='HIDE DROP DOWNS'!$E$2,'HIDE DROP DOWNS'!$E$2,IF($L243='HIDE DROP DOWNS'!$E$3,'HIDE DROP DOWNS'!$E$3,IF($L243='HIDE DROP DOWNS'!$E$4,'HIDE DROP DOWNS'!$E$4,_xludf.IFNA($L243*VLOOKUP($M243,'HIDE DROP DOWNS'!$O$2:$P$3,2,FALSE),""))))</f>
        <v>#NAME?</v>
      </c>
      <c r="O243" s="36" t="s">
        <v>178</v>
      </c>
      <c r="P243" s="36" t="s">
        <v>208</v>
      </c>
      <c r="Q243" s="36" t="s">
        <v>178</v>
      </c>
      <c r="R243" s="36" t="s">
        <v>179</v>
      </c>
      <c r="S243" s="36" t="s">
        <v>178</v>
      </c>
      <c r="T243" s="36" t="s">
        <v>179</v>
      </c>
      <c r="U243" s="36" t="s">
        <v>178</v>
      </c>
      <c r="V243" s="36" t="s">
        <v>179</v>
      </c>
      <c r="W243" s="36"/>
    </row>
    <row r="244" spans="1:23" ht="15.75" customHeight="1">
      <c r="A244" s="36"/>
      <c r="B244" s="36"/>
      <c r="C244" s="36" t="s">
        <v>205</v>
      </c>
      <c r="D244" s="36"/>
      <c r="E244" s="36"/>
      <c r="F244" s="67"/>
      <c r="G244" s="68"/>
      <c r="H244" s="36" t="s">
        <v>206</v>
      </c>
      <c r="I244" s="36"/>
      <c r="J244" s="36" t="s">
        <v>178</v>
      </c>
      <c r="K244" s="36"/>
      <c r="L244" s="36"/>
      <c r="M244" s="36" t="s">
        <v>207</v>
      </c>
      <c r="N244" s="60" t="e">
        <f ca="1">IF($L244='HIDE DROP DOWNS'!$E$2,'HIDE DROP DOWNS'!$E$2,IF($L244='HIDE DROP DOWNS'!$E$3,'HIDE DROP DOWNS'!$E$3,IF($L244='HIDE DROP DOWNS'!$E$4,'HIDE DROP DOWNS'!$E$4,_xludf.IFNA($L244*VLOOKUP($M244,'HIDE DROP DOWNS'!$O$2:$P$3,2,FALSE),""))))</f>
        <v>#NAME?</v>
      </c>
      <c r="O244" s="36" t="s">
        <v>178</v>
      </c>
      <c r="P244" s="36" t="s">
        <v>208</v>
      </c>
      <c r="Q244" s="36" t="s">
        <v>178</v>
      </c>
      <c r="R244" s="36" t="s">
        <v>179</v>
      </c>
      <c r="S244" s="36" t="s">
        <v>178</v>
      </c>
      <c r="T244" s="36" t="s">
        <v>179</v>
      </c>
      <c r="U244" s="36" t="s">
        <v>178</v>
      </c>
      <c r="V244" s="36" t="s">
        <v>179</v>
      </c>
      <c r="W244" s="36"/>
    </row>
    <row r="245" spans="1:23" ht="15.75" customHeight="1">
      <c r="A245" s="36"/>
      <c r="B245" s="36"/>
      <c r="C245" s="36" t="s">
        <v>205</v>
      </c>
      <c r="D245" s="36"/>
      <c r="E245" s="36"/>
      <c r="F245" s="67"/>
      <c r="G245" s="68"/>
      <c r="H245" s="36" t="s">
        <v>206</v>
      </c>
      <c r="I245" s="36"/>
      <c r="J245" s="36" t="s">
        <v>178</v>
      </c>
      <c r="K245" s="36"/>
      <c r="L245" s="36"/>
      <c r="M245" s="36" t="s">
        <v>207</v>
      </c>
      <c r="N245" s="60" t="e">
        <f ca="1">IF($L245='HIDE DROP DOWNS'!$E$2,'HIDE DROP DOWNS'!$E$2,IF($L245='HIDE DROP DOWNS'!$E$3,'HIDE DROP DOWNS'!$E$3,IF($L245='HIDE DROP DOWNS'!$E$4,'HIDE DROP DOWNS'!$E$4,_xludf.IFNA($L245*VLOOKUP($M245,'HIDE DROP DOWNS'!$O$2:$P$3,2,FALSE),""))))</f>
        <v>#NAME?</v>
      </c>
      <c r="O245" s="36" t="s">
        <v>178</v>
      </c>
      <c r="P245" s="36" t="s">
        <v>208</v>
      </c>
      <c r="Q245" s="36" t="s">
        <v>178</v>
      </c>
      <c r="R245" s="36" t="s">
        <v>179</v>
      </c>
      <c r="S245" s="36" t="s">
        <v>178</v>
      </c>
      <c r="T245" s="36" t="s">
        <v>179</v>
      </c>
      <c r="U245" s="36" t="s">
        <v>178</v>
      </c>
      <c r="V245" s="36" t="s">
        <v>179</v>
      </c>
      <c r="W245" s="36"/>
    </row>
    <row r="246" spans="1:23" ht="15.75" customHeight="1">
      <c r="A246" s="36"/>
      <c r="B246" s="36"/>
      <c r="C246" s="36" t="s">
        <v>205</v>
      </c>
      <c r="D246" s="36"/>
      <c r="E246" s="36"/>
      <c r="F246" s="67"/>
      <c r="G246" s="68"/>
      <c r="H246" s="36" t="s">
        <v>206</v>
      </c>
      <c r="I246" s="36"/>
      <c r="J246" s="36" t="s">
        <v>178</v>
      </c>
      <c r="K246" s="36"/>
      <c r="L246" s="36"/>
      <c r="M246" s="36" t="s">
        <v>207</v>
      </c>
      <c r="N246" s="60" t="e">
        <f ca="1">IF($L246='HIDE DROP DOWNS'!$E$2,'HIDE DROP DOWNS'!$E$2,IF($L246='HIDE DROP DOWNS'!$E$3,'HIDE DROP DOWNS'!$E$3,IF($L246='HIDE DROP DOWNS'!$E$4,'HIDE DROP DOWNS'!$E$4,_xludf.IFNA($L246*VLOOKUP($M246,'HIDE DROP DOWNS'!$O$2:$P$3,2,FALSE),""))))</f>
        <v>#NAME?</v>
      </c>
      <c r="O246" s="36" t="s">
        <v>178</v>
      </c>
      <c r="P246" s="36" t="s">
        <v>208</v>
      </c>
      <c r="Q246" s="36" t="s">
        <v>178</v>
      </c>
      <c r="R246" s="36" t="s">
        <v>179</v>
      </c>
      <c r="S246" s="36" t="s">
        <v>178</v>
      </c>
      <c r="T246" s="36" t="s">
        <v>179</v>
      </c>
      <c r="U246" s="36" t="s">
        <v>178</v>
      </c>
      <c r="V246" s="36" t="s">
        <v>179</v>
      </c>
      <c r="W246" s="36"/>
    </row>
    <row r="247" spans="1:23" ht="15.75" customHeight="1">
      <c r="A247" s="36"/>
      <c r="B247" s="36"/>
      <c r="C247" s="36" t="s">
        <v>205</v>
      </c>
      <c r="D247" s="36"/>
      <c r="E247" s="36"/>
      <c r="F247" s="67"/>
      <c r="G247" s="68"/>
      <c r="H247" s="36" t="s">
        <v>206</v>
      </c>
      <c r="I247" s="36"/>
      <c r="J247" s="36" t="s">
        <v>178</v>
      </c>
      <c r="K247" s="36"/>
      <c r="L247" s="36"/>
      <c r="M247" s="36" t="s">
        <v>207</v>
      </c>
      <c r="N247" s="60" t="e">
        <f ca="1">IF($L247='HIDE DROP DOWNS'!$E$2,'HIDE DROP DOWNS'!$E$2,IF($L247='HIDE DROP DOWNS'!$E$3,'HIDE DROP DOWNS'!$E$3,IF($L247='HIDE DROP DOWNS'!$E$4,'HIDE DROP DOWNS'!$E$4,_xludf.IFNA($L247*VLOOKUP($M247,'HIDE DROP DOWNS'!$O$2:$P$3,2,FALSE),""))))</f>
        <v>#NAME?</v>
      </c>
      <c r="O247" s="36" t="s">
        <v>178</v>
      </c>
      <c r="P247" s="36" t="s">
        <v>208</v>
      </c>
      <c r="Q247" s="36" t="s">
        <v>178</v>
      </c>
      <c r="R247" s="36" t="s">
        <v>179</v>
      </c>
      <c r="S247" s="36" t="s">
        <v>178</v>
      </c>
      <c r="T247" s="36" t="s">
        <v>179</v>
      </c>
      <c r="U247" s="36" t="s">
        <v>178</v>
      </c>
      <c r="V247" s="36" t="s">
        <v>179</v>
      </c>
      <c r="W247" s="36"/>
    </row>
    <row r="248" spans="1:23" ht="15.75" customHeight="1">
      <c r="A248" s="36"/>
      <c r="B248" s="36"/>
      <c r="C248" s="36" t="s">
        <v>205</v>
      </c>
      <c r="D248" s="36"/>
      <c r="E248" s="36"/>
      <c r="F248" s="67"/>
      <c r="G248" s="68"/>
      <c r="H248" s="36" t="s">
        <v>206</v>
      </c>
      <c r="I248" s="36"/>
      <c r="J248" s="36" t="s">
        <v>178</v>
      </c>
      <c r="K248" s="36"/>
      <c r="L248" s="36"/>
      <c r="M248" s="36" t="s">
        <v>207</v>
      </c>
      <c r="N248" s="60" t="e">
        <f ca="1">IF($L248='HIDE DROP DOWNS'!$E$2,'HIDE DROP DOWNS'!$E$2,IF($L248='HIDE DROP DOWNS'!$E$3,'HIDE DROP DOWNS'!$E$3,IF($L248='HIDE DROP DOWNS'!$E$4,'HIDE DROP DOWNS'!$E$4,_xludf.IFNA($L248*VLOOKUP($M248,'HIDE DROP DOWNS'!$O$2:$P$3,2,FALSE),""))))</f>
        <v>#NAME?</v>
      </c>
      <c r="O248" s="36" t="s">
        <v>178</v>
      </c>
      <c r="P248" s="36" t="s">
        <v>208</v>
      </c>
      <c r="Q248" s="36" t="s">
        <v>178</v>
      </c>
      <c r="R248" s="36" t="s">
        <v>179</v>
      </c>
      <c r="S248" s="36" t="s">
        <v>178</v>
      </c>
      <c r="T248" s="36" t="s">
        <v>179</v>
      </c>
      <c r="U248" s="36" t="s">
        <v>178</v>
      </c>
      <c r="V248" s="36" t="s">
        <v>179</v>
      </c>
      <c r="W248" s="36"/>
    </row>
    <row r="249" spans="1:23" ht="15.75" customHeight="1">
      <c r="A249" s="36"/>
      <c r="B249" s="36"/>
      <c r="C249" s="36" t="s">
        <v>205</v>
      </c>
      <c r="D249" s="36"/>
      <c r="E249" s="36"/>
      <c r="F249" s="67"/>
      <c r="G249" s="68"/>
      <c r="H249" s="36" t="s">
        <v>206</v>
      </c>
      <c r="I249" s="36"/>
      <c r="J249" s="36" t="s">
        <v>178</v>
      </c>
      <c r="K249" s="36"/>
      <c r="L249" s="36"/>
      <c r="M249" s="36" t="s">
        <v>207</v>
      </c>
      <c r="N249" s="60" t="e">
        <f ca="1">IF($L249='HIDE DROP DOWNS'!$E$2,'HIDE DROP DOWNS'!$E$2,IF($L249='HIDE DROP DOWNS'!$E$3,'HIDE DROP DOWNS'!$E$3,IF($L249='HIDE DROP DOWNS'!$E$4,'HIDE DROP DOWNS'!$E$4,_xludf.IFNA($L249*VLOOKUP($M249,'HIDE DROP DOWNS'!$O$2:$P$3,2,FALSE),""))))</f>
        <v>#NAME?</v>
      </c>
      <c r="O249" s="36" t="s">
        <v>178</v>
      </c>
      <c r="P249" s="36" t="s">
        <v>208</v>
      </c>
      <c r="Q249" s="36" t="s">
        <v>178</v>
      </c>
      <c r="R249" s="36" t="s">
        <v>179</v>
      </c>
      <c r="S249" s="36" t="s">
        <v>178</v>
      </c>
      <c r="T249" s="36" t="s">
        <v>179</v>
      </c>
      <c r="U249" s="36" t="s">
        <v>178</v>
      </c>
      <c r="V249" s="36" t="s">
        <v>179</v>
      </c>
      <c r="W249" s="36"/>
    </row>
    <row r="250" spans="1:23" ht="15.75" customHeight="1">
      <c r="A250" s="36"/>
      <c r="B250" s="36"/>
      <c r="C250" s="36" t="s">
        <v>205</v>
      </c>
      <c r="D250" s="36"/>
      <c r="E250" s="36"/>
      <c r="F250" s="67"/>
      <c r="G250" s="68"/>
      <c r="H250" s="36" t="s">
        <v>206</v>
      </c>
      <c r="I250" s="36"/>
      <c r="J250" s="36" t="s">
        <v>178</v>
      </c>
      <c r="K250" s="36"/>
      <c r="L250" s="36"/>
      <c r="M250" s="36" t="s">
        <v>207</v>
      </c>
      <c r="N250" s="60" t="e">
        <f ca="1">IF($L250='HIDE DROP DOWNS'!$E$2,'HIDE DROP DOWNS'!$E$2,IF($L250='HIDE DROP DOWNS'!$E$3,'HIDE DROP DOWNS'!$E$3,IF($L250='HIDE DROP DOWNS'!$E$4,'HIDE DROP DOWNS'!$E$4,_xludf.IFNA($L250*VLOOKUP($M250,'HIDE DROP DOWNS'!$O$2:$P$3,2,FALSE),""))))</f>
        <v>#NAME?</v>
      </c>
      <c r="O250" s="36" t="s">
        <v>178</v>
      </c>
      <c r="P250" s="36" t="s">
        <v>208</v>
      </c>
      <c r="Q250" s="36" t="s">
        <v>178</v>
      </c>
      <c r="R250" s="36" t="s">
        <v>179</v>
      </c>
      <c r="S250" s="36" t="s">
        <v>178</v>
      </c>
      <c r="T250" s="36" t="s">
        <v>179</v>
      </c>
      <c r="U250" s="36" t="s">
        <v>178</v>
      </c>
      <c r="V250" s="36" t="s">
        <v>179</v>
      </c>
      <c r="W250" s="36"/>
    </row>
    <row r="251" spans="1:23" ht="15.75" customHeight="1">
      <c r="A251" s="36"/>
      <c r="B251" s="36"/>
      <c r="C251" s="36" t="s">
        <v>205</v>
      </c>
      <c r="D251" s="36"/>
      <c r="E251" s="36"/>
      <c r="F251" s="67"/>
      <c r="G251" s="68"/>
      <c r="H251" s="36" t="s">
        <v>206</v>
      </c>
      <c r="I251" s="36"/>
      <c r="J251" s="36" t="s">
        <v>178</v>
      </c>
      <c r="K251" s="36"/>
      <c r="L251" s="36"/>
      <c r="M251" s="36" t="s">
        <v>207</v>
      </c>
      <c r="N251" s="60" t="e">
        <f ca="1">IF($L251='HIDE DROP DOWNS'!$E$2,'HIDE DROP DOWNS'!$E$2,IF($L251='HIDE DROP DOWNS'!$E$3,'HIDE DROP DOWNS'!$E$3,IF($L251='HIDE DROP DOWNS'!$E$4,'HIDE DROP DOWNS'!$E$4,_xludf.IFNA($L251*VLOOKUP($M251,'HIDE DROP DOWNS'!$O$2:$P$3,2,FALSE),""))))</f>
        <v>#NAME?</v>
      </c>
      <c r="O251" s="36" t="s">
        <v>178</v>
      </c>
      <c r="P251" s="36" t="s">
        <v>208</v>
      </c>
      <c r="Q251" s="36" t="s">
        <v>178</v>
      </c>
      <c r="R251" s="36" t="s">
        <v>179</v>
      </c>
      <c r="S251" s="36" t="s">
        <v>178</v>
      </c>
      <c r="T251" s="36" t="s">
        <v>179</v>
      </c>
      <c r="U251" s="36" t="s">
        <v>178</v>
      </c>
      <c r="V251" s="36" t="s">
        <v>179</v>
      </c>
      <c r="W251" s="36"/>
    </row>
    <row r="252" spans="1:23" ht="15.75" customHeight="1">
      <c r="A252" s="36"/>
      <c r="B252" s="36"/>
      <c r="C252" s="36" t="s">
        <v>205</v>
      </c>
      <c r="D252" s="36"/>
      <c r="E252" s="36"/>
      <c r="F252" s="67"/>
      <c r="G252" s="68"/>
      <c r="H252" s="36" t="s">
        <v>206</v>
      </c>
      <c r="I252" s="36"/>
      <c r="J252" s="36" t="s">
        <v>178</v>
      </c>
      <c r="K252" s="36"/>
      <c r="L252" s="36"/>
      <c r="M252" s="36" t="s">
        <v>207</v>
      </c>
      <c r="N252" s="60" t="e">
        <f ca="1">IF($L252='HIDE DROP DOWNS'!$E$2,'HIDE DROP DOWNS'!$E$2,IF($L252='HIDE DROP DOWNS'!$E$3,'HIDE DROP DOWNS'!$E$3,IF($L252='HIDE DROP DOWNS'!$E$4,'HIDE DROP DOWNS'!$E$4,_xludf.IFNA($L252*VLOOKUP($M252,'HIDE DROP DOWNS'!$O$2:$P$3,2,FALSE),""))))</f>
        <v>#NAME?</v>
      </c>
      <c r="O252" s="36" t="s">
        <v>178</v>
      </c>
      <c r="P252" s="36" t="s">
        <v>208</v>
      </c>
      <c r="Q252" s="36" t="s">
        <v>178</v>
      </c>
      <c r="R252" s="36" t="s">
        <v>179</v>
      </c>
      <c r="S252" s="36" t="s">
        <v>178</v>
      </c>
      <c r="T252" s="36" t="s">
        <v>179</v>
      </c>
      <c r="U252" s="36" t="s">
        <v>178</v>
      </c>
      <c r="V252" s="36" t="s">
        <v>179</v>
      </c>
      <c r="W252" s="36"/>
    </row>
    <row r="253" spans="1:23" ht="15.75" customHeight="1">
      <c r="A253" s="36"/>
      <c r="B253" s="36"/>
      <c r="C253" s="36" t="s">
        <v>205</v>
      </c>
      <c r="D253" s="36"/>
      <c r="E253" s="36"/>
      <c r="F253" s="67"/>
      <c r="G253" s="68"/>
      <c r="H253" s="36" t="s">
        <v>206</v>
      </c>
      <c r="I253" s="36"/>
      <c r="J253" s="36" t="s">
        <v>178</v>
      </c>
      <c r="K253" s="36"/>
      <c r="L253" s="36"/>
      <c r="M253" s="36" t="s">
        <v>207</v>
      </c>
      <c r="N253" s="60" t="e">
        <f ca="1">IF($L253='HIDE DROP DOWNS'!$E$2,'HIDE DROP DOWNS'!$E$2,IF($L253='HIDE DROP DOWNS'!$E$3,'HIDE DROP DOWNS'!$E$3,IF($L253='HIDE DROP DOWNS'!$E$4,'HIDE DROP DOWNS'!$E$4,_xludf.IFNA($L253*VLOOKUP($M253,'HIDE DROP DOWNS'!$O$2:$P$3,2,FALSE),""))))</f>
        <v>#NAME?</v>
      </c>
      <c r="O253" s="36" t="s">
        <v>178</v>
      </c>
      <c r="P253" s="36" t="s">
        <v>208</v>
      </c>
      <c r="Q253" s="36" t="s">
        <v>178</v>
      </c>
      <c r="R253" s="36" t="s">
        <v>179</v>
      </c>
      <c r="S253" s="36" t="s">
        <v>178</v>
      </c>
      <c r="T253" s="36" t="s">
        <v>179</v>
      </c>
      <c r="U253" s="36" t="s">
        <v>178</v>
      </c>
      <c r="V253" s="36" t="s">
        <v>179</v>
      </c>
      <c r="W253" s="36"/>
    </row>
    <row r="254" spans="1:23" ht="15.75" customHeight="1">
      <c r="A254" s="36"/>
      <c r="B254" s="36"/>
      <c r="C254" s="36" t="s">
        <v>205</v>
      </c>
      <c r="D254" s="36"/>
      <c r="E254" s="36"/>
      <c r="F254" s="67"/>
      <c r="G254" s="68"/>
      <c r="H254" s="36" t="s">
        <v>206</v>
      </c>
      <c r="I254" s="36"/>
      <c r="J254" s="36" t="s">
        <v>178</v>
      </c>
      <c r="K254" s="36"/>
      <c r="L254" s="36"/>
      <c r="M254" s="36" t="s">
        <v>207</v>
      </c>
      <c r="N254" s="60" t="e">
        <f ca="1">IF($L254='HIDE DROP DOWNS'!$E$2,'HIDE DROP DOWNS'!$E$2,IF($L254='HIDE DROP DOWNS'!$E$3,'HIDE DROP DOWNS'!$E$3,IF($L254='HIDE DROP DOWNS'!$E$4,'HIDE DROP DOWNS'!$E$4,_xludf.IFNA($L254*VLOOKUP($M254,'HIDE DROP DOWNS'!$O$2:$P$3,2,FALSE),""))))</f>
        <v>#NAME?</v>
      </c>
      <c r="O254" s="36" t="s">
        <v>178</v>
      </c>
      <c r="P254" s="36" t="s">
        <v>208</v>
      </c>
      <c r="Q254" s="36" t="s">
        <v>178</v>
      </c>
      <c r="R254" s="36" t="s">
        <v>179</v>
      </c>
      <c r="S254" s="36" t="s">
        <v>178</v>
      </c>
      <c r="T254" s="36" t="s">
        <v>179</v>
      </c>
      <c r="U254" s="36" t="s">
        <v>178</v>
      </c>
      <c r="V254" s="36" t="s">
        <v>179</v>
      </c>
      <c r="W254" s="36"/>
    </row>
    <row r="255" spans="1:23" ht="15.75" customHeight="1">
      <c r="A255" s="36"/>
      <c r="B255" s="36"/>
      <c r="C255" s="36" t="s">
        <v>205</v>
      </c>
      <c r="D255" s="36"/>
      <c r="E255" s="36"/>
      <c r="F255" s="67"/>
      <c r="G255" s="68"/>
      <c r="H255" s="36" t="s">
        <v>206</v>
      </c>
      <c r="I255" s="36"/>
      <c r="J255" s="36" t="s">
        <v>178</v>
      </c>
      <c r="K255" s="36"/>
      <c r="L255" s="36"/>
      <c r="M255" s="36" t="s">
        <v>207</v>
      </c>
      <c r="N255" s="60" t="e">
        <f ca="1">IF($L255='HIDE DROP DOWNS'!$E$2,'HIDE DROP DOWNS'!$E$2,IF($L255='HIDE DROP DOWNS'!$E$3,'HIDE DROP DOWNS'!$E$3,IF($L255='HIDE DROP DOWNS'!$E$4,'HIDE DROP DOWNS'!$E$4,_xludf.IFNA($L255*VLOOKUP($M255,'HIDE DROP DOWNS'!$O$2:$P$3,2,FALSE),""))))</f>
        <v>#NAME?</v>
      </c>
      <c r="O255" s="36" t="s">
        <v>178</v>
      </c>
      <c r="P255" s="36" t="s">
        <v>208</v>
      </c>
      <c r="Q255" s="36" t="s">
        <v>178</v>
      </c>
      <c r="R255" s="36" t="s">
        <v>179</v>
      </c>
      <c r="S255" s="36" t="s">
        <v>178</v>
      </c>
      <c r="T255" s="36" t="s">
        <v>179</v>
      </c>
      <c r="U255" s="36" t="s">
        <v>178</v>
      </c>
      <c r="V255" s="36" t="s">
        <v>179</v>
      </c>
      <c r="W255" s="36"/>
    </row>
    <row r="256" spans="1:23" ht="15.75" customHeight="1">
      <c r="A256" s="36"/>
      <c r="B256" s="36"/>
      <c r="C256" s="36" t="s">
        <v>205</v>
      </c>
      <c r="D256" s="36"/>
      <c r="E256" s="36"/>
      <c r="F256" s="67"/>
      <c r="G256" s="68"/>
      <c r="H256" s="36" t="s">
        <v>206</v>
      </c>
      <c r="I256" s="36"/>
      <c r="J256" s="36" t="s">
        <v>178</v>
      </c>
      <c r="K256" s="36"/>
      <c r="L256" s="36"/>
      <c r="M256" s="36" t="s">
        <v>207</v>
      </c>
      <c r="N256" s="60" t="e">
        <f ca="1">IF($L256='HIDE DROP DOWNS'!$E$2,'HIDE DROP DOWNS'!$E$2,IF($L256='HIDE DROP DOWNS'!$E$3,'HIDE DROP DOWNS'!$E$3,IF($L256='HIDE DROP DOWNS'!$E$4,'HIDE DROP DOWNS'!$E$4,_xludf.IFNA($L256*VLOOKUP($M256,'HIDE DROP DOWNS'!$O$2:$P$3,2,FALSE),""))))</f>
        <v>#NAME?</v>
      </c>
      <c r="O256" s="36" t="s">
        <v>178</v>
      </c>
      <c r="P256" s="36" t="s">
        <v>208</v>
      </c>
      <c r="Q256" s="36" t="s">
        <v>178</v>
      </c>
      <c r="R256" s="36" t="s">
        <v>179</v>
      </c>
      <c r="S256" s="36" t="s">
        <v>178</v>
      </c>
      <c r="T256" s="36" t="s">
        <v>179</v>
      </c>
      <c r="U256" s="36" t="s">
        <v>178</v>
      </c>
      <c r="V256" s="36" t="s">
        <v>179</v>
      </c>
      <c r="W256" s="36"/>
    </row>
    <row r="257" spans="6:11" ht="15.75" customHeight="1">
      <c r="F257" s="31"/>
      <c r="G257" s="31"/>
      <c r="H257" s="31"/>
      <c r="I257" s="31"/>
      <c r="J257" s="31"/>
      <c r="K257" s="31"/>
    </row>
    <row r="258" spans="6:11" ht="15.75" customHeight="1">
      <c r="F258" s="31"/>
      <c r="G258" s="31"/>
      <c r="H258" s="31"/>
      <c r="I258" s="31"/>
      <c r="J258" s="31"/>
      <c r="K258" s="31"/>
    </row>
    <row r="259" spans="6:11" ht="15.75" customHeight="1">
      <c r="F259" s="31"/>
      <c r="G259" s="31"/>
      <c r="H259" s="31"/>
      <c r="I259" s="31"/>
      <c r="J259" s="31"/>
      <c r="K259" s="31"/>
    </row>
    <row r="260" spans="6:11" ht="15.75" customHeight="1">
      <c r="F260" s="31"/>
      <c r="G260" s="31"/>
      <c r="H260" s="31"/>
      <c r="I260" s="31"/>
      <c r="J260" s="31"/>
      <c r="K260" s="31"/>
    </row>
    <row r="261" spans="6:11" ht="15.75" customHeight="1">
      <c r="F261" s="31"/>
      <c r="G261" s="31"/>
      <c r="H261" s="31"/>
      <c r="I261" s="31"/>
      <c r="J261" s="31"/>
      <c r="K261" s="31"/>
    </row>
    <row r="262" spans="6:11" ht="15.75" customHeight="1">
      <c r="F262" s="31"/>
      <c r="G262" s="31"/>
      <c r="H262" s="31"/>
      <c r="I262" s="31"/>
      <c r="J262" s="31"/>
      <c r="K262" s="31"/>
    </row>
    <row r="263" spans="6:11" ht="15.75" customHeight="1">
      <c r="F263" s="31"/>
      <c r="G263" s="31"/>
      <c r="H263" s="31"/>
      <c r="I263" s="31"/>
      <c r="J263" s="31"/>
      <c r="K263" s="31"/>
    </row>
    <row r="264" spans="6:11" ht="15.75" customHeight="1">
      <c r="F264" s="31"/>
      <c r="G264" s="31"/>
      <c r="H264" s="31"/>
      <c r="I264" s="31"/>
      <c r="J264" s="31"/>
      <c r="K264" s="31"/>
    </row>
    <row r="265" spans="6:11" ht="15.75" customHeight="1">
      <c r="F265" s="31"/>
      <c r="G265" s="31"/>
      <c r="H265" s="31"/>
      <c r="I265" s="31"/>
      <c r="J265" s="31"/>
      <c r="K265" s="31"/>
    </row>
    <row r="266" spans="6:11" ht="15.75" customHeight="1">
      <c r="F266" s="31"/>
      <c r="G266" s="31"/>
      <c r="H266" s="31"/>
      <c r="I266" s="31"/>
      <c r="J266" s="31"/>
      <c r="K266" s="31"/>
    </row>
    <row r="267" spans="6:11" ht="15.75" customHeight="1">
      <c r="F267" s="31"/>
      <c r="G267" s="31"/>
      <c r="H267" s="31"/>
      <c r="I267" s="31"/>
      <c r="J267" s="31"/>
      <c r="K267" s="31"/>
    </row>
    <row r="268" spans="6:11" ht="15.75" customHeight="1">
      <c r="F268" s="31"/>
      <c r="G268" s="31"/>
      <c r="H268" s="31"/>
      <c r="I268" s="31"/>
      <c r="J268" s="31"/>
      <c r="K268" s="31"/>
    </row>
    <row r="269" spans="6:11" ht="15.75" customHeight="1">
      <c r="F269" s="31"/>
      <c r="G269" s="31"/>
      <c r="H269" s="31"/>
      <c r="I269" s="31"/>
      <c r="J269" s="31"/>
      <c r="K269" s="31"/>
    </row>
    <row r="270" spans="6:11" ht="15.75" customHeight="1">
      <c r="F270" s="31"/>
      <c r="G270" s="31"/>
      <c r="H270" s="31"/>
      <c r="I270" s="31"/>
      <c r="J270" s="31"/>
      <c r="K270" s="31"/>
    </row>
    <row r="271" spans="6:11" ht="15.75" customHeight="1">
      <c r="F271" s="31"/>
      <c r="G271" s="31"/>
      <c r="H271" s="31"/>
      <c r="I271" s="31"/>
      <c r="J271" s="31"/>
      <c r="K271" s="31"/>
    </row>
    <row r="272" spans="6:11" ht="15.75" customHeight="1">
      <c r="F272" s="31"/>
      <c r="G272" s="31"/>
      <c r="H272" s="31"/>
      <c r="I272" s="31"/>
      <c r="J272" s="31"/>
      <c r="K272" s="31"/>
    </row>
    <row r="273" spans="6:11" ht="15.75" customHeight="1">
      <c r="F273" s="31"/>
      <c r="G273" s="31"/>
      <c r="H273" s="31"/>
      <c r="I273" s="31"/>
      <c r="J273" s="31"/>
      <c r="K273" s="31"/>
    </row>
    <row r="274" spans="6:11" ht="15.75" customHeight="1">
      <c r="F274" s="31"/>
      <c r="G274" s="31"/>
      <c r="H274" s="31"/>
      <c r="I274" s="31"/>
      <c r="J274" s="31"/>
      <c r="K274" s="31"/>
    </row>
    <row r="275" spans="6:11" ht="15.75" customHeight="1">
      <c r="F275" s="31"/>
      <c r="G275" s="31"/>
      <c r="H275" s="31"/>
      <c r="I275" s="31"/>
      <c r="J275" s="31"/>
      <c r="K275" s="31"/>
    </row>
    <row r="276" spans="6:11" ht="15.75" customHeight="1">
      <c r="F276" s="31"/>
      <c r="G276" s="31"/>
      <c r="H276" s="31"/>
      <c r="I276" s="31"/>
      <c r="J276" s="31"/>
      <c r="K276" s="31"/>
    </row>
    <row r="277" spans="6:11" ht="15.75" customHeight="1">
      <c r="F277" s="31"/>
      <c r="G277" s="31"/>
      <c r="H277" s="31"/>
      <c r="I277" s="31"/>
      <c r="J277" s="31"/>
      <c r="K277" s="31"/>
    </row>
    <row r="278" spans="6:11" ht="15.75" customHeight="1">
      <c r="F278" s="31"/>
      <c r="G278" s="31"/>
      <c r="H278" s="31"/>
      <c r="I278" s="31"/>
      <c r="J278" s="31"/>
      <c r="K278" s="31"/>
    </row>
    <row r="279" spans="6:11" ht="15.75" customHeight="1">
      <c r="F279" s="31"/>
      <c r="G279" s="31"/>
      <c r="H279" s="31"/>
      <c r="I279" s="31"/>
      <c r="J279" s="31"/>
      <c r="K279" s="31"/>
    </row>
    <row r="280" spans="6:11" ht="15.75" customHeight="1">
      <c r="F280" s="31"/>
      <c r="G280" s="31"/>
      <c r="H280" s="31"/>
      <c r="I280" s="31"/>
      <c r="J280" s="31"/>
      <c r="K280" s="31"/>
    </row>
    <row r="281" spans="6:11" ht="15.75" customHeight="1">
      <c r="F281" s="31"/>
      <c r="G281" s="31"/>
      <c r="H281" s="31"/>
      <c r="I281" s="31"/>
      <c r="J281" s="31"/>
      <c r="K281" s="31"/>
    </row>
    <row r="282" spans="6:11" ht="15.75" customHeight="1">
      <c r="F282" s="31"/>
      <c r="G282" s="31"/>
      <c r="H282" s="31"/>
      <c r="I282" s="31"/>
      <c r="J282" s="31"/>
      <c r="K282" s="31"/>
    </row>
    <row r="283" spans="6:11" ht="15.75" customHeight="1">
      <c r="F283" s="31"/>
      <c r="G283" s="31"/>
      <c r="H283" s="31"/>
      <c r="I283" s="31"/>
      <c r="J283" s="31"/>
      <c r="K283" s="31"/>
    </row>
    <row r="284" spans="6:11" ht="15.75" customHeight="1">
      <c r="F284" s="31"/>
      <c r="G284" s="31"/>
      <c r="H284" s="31"/>
      <c r="I284" s="31"/>
      <c r="J284" s="31"/>
      <c r="K284" s="31"/>
    </row>
    <row r="285" spans="6:11" ht="15.75" customHeight="1">
      <c r="F285" s="31"/>
      <c r="G285" s="31"/>
      <c r="H285" s="31"/>
      <c r="I285" s="31"/>
      <c r="J285" s="31"/>
      <c r="K285" s="31"/>
    </row>
    <row r="286" spans="6:11" ht="15.75" customHeight="1">
      <c r="F286" s="31"/>
      <c r="G286" s="31"/>
      <c r="H286" s="31"/>
      <c r="I286" s="31"/>
      <c r="J286" s="31"/>
      <c r="K286" s="31"/>
    </row>
    <row r="287" spans="6:11" ht="15.75" customHeight="1">
      <c r="F287" s="31"/>
      <c r="G287" s="31"/>
      <c r="H287" s="31"/>
      <c r="I287" s="31"/>
      <c r="J287" s="31"/>
      <c r="K287" s="31"/>
    </row>
    <row r="288" spans="6:11" ht="15.75" customHeight="1">
      <c r="F288" s="31"/>
      <c r="G288" s="31"/>
      <c r="H288" s="31"/>
      <c r="I288" s="31"/>
      <c r="J288" s="31"/>
      <c r="K288" s="31"/>
    </row>
    <row r="289" spans="6:11" ht="15.75" customHeight="1">
      <c r="F289" s="31"/>
      <c r="G289" s="31"/>
      <c r="H289" s="31"/>
      <c r="I289" s="31"/>
      <c r="J289" s="31"/>
      <c r="K289" s="31"/>
    </row>
    <row r="290" spans="6:11" ht="15.75" customHeight="1">
      <c r="F290" s="31"/>
      <c r="G290" s="31"/>
      <c r="H290" s="31"/>
      <c r="I290" s="31"/>
      <c r="J290" s="31"/>
      <c r="K290" s="31"/>
    </row>
    <row r="291" spans="6:11" ht="15.75" customHeight="1">
      <c r="F291" s="31"/>
      <c r="G291" s="31"/>
      <c r="H291" s="31"/>
      <c r="I291" s="31"/>
      <c r="J291" s="31"/>
      <c r="K291" s="31"/>
    </row>
    <row r="292" spans="6:11" ht="15.75" customHeight="1">
      <c r="F292" s="31"/>
      <c r="G292" s="31"/>
      <c r="H292" s="31"/>
      <c r="I292" s="31"/>
      <c r="J292" s="31"/>
      <c r="K292" s="31"/>
    </row>
    <row r="293" spans="6:11" ht="15.75" customHeight="1">
      <c r="F293" s="31"/>
      <c r="G293" s="31"/>
      <c r="H293" s="31"/>
      <c r="I293" s="31"/>
      <c r="J293" s="31"/>
      <c r="K293" s="31"/>
    </row>
    <row r="294" spans="6:11" ht="15.75" customHeight="1">
      <c r="F294" s="31"/>
      <c r="G294" s="31"/>
      <c r="H294" s="31"/>
      <c r="I294" s="31"/>
      <c r="J294" s="31"/>
      <c r="K294" s="31"/>
    </row>
    <row r="295" spans="6:11" ht="15.75" customHeight="1">
      <c r="F295" s="31"/>
      <c r="G295" s="31"/>
      <c r="H295" s="31"/>
      <c r="I295" s="31"/>
      <c r="J295" s="31"/>
      <c r="K295" s="31"/>
    </row>
    <row r="296" spans="6:11" ht="15.75" customHeight="1">
      <c r="F296" s="31"/>
      <c r="G296" s="31"/>
      <c r="H296" s="31"/>
      <c r="I296" s="31"/>
      <c r="J296" s="31"/>
      <c r="K296" s="31"/>
    </row>
    <row r="297" spans="6:11" ht="15.75" customHeight="1">
      <c r="F297" s="31"/>
      <c r="G297" s="31"/>
      <c r="H297" s="31"/>
      <c r="I297" s="31"/>
      <c r="J297" s="31"/>
      <c r="K297" s="31"/>
    </row>
    <row r="298" spans="6:11" ht="15.75" customHeight="1">
      <c r="F298" s="31"/>
      <c r="G298" s="31"/>
      <c r="H298" s="31"/>
      <c r="I298" s="31"/>
      <c r="J298" s="31"/>
      <c r="K298" s="31"/>
    </row>
    <row r="299" spans="6:11" ht="15.75" customHeight="1">
      <c r="F299" s="31"/>
      <c r="G299" s="31"/>
      <c r="H299" s="31"/>
      <c r="I299" s="31"/>
      <c r="J299" s="31"/>
      <c r="K299" s="31"/>
    </row>
    <row r="300" spans="6:11" ht="15.75" customHeight="1">
      <c r="F300" s="31"/>
      <c r="G300" s="31"/>
      <c r="H300" s="31"/>
      <c r="I300" s="31"/>
      <c r="J300" s="31"/>
      <c r="K300" s="31"/>
    </row>
    <row r="301" spans="6:11" ht="15.75" customHeight="1">
      <c r="F301" s="31"/>
      <c r="G301" s="31"/>
      <c r="H301" s="31"/>
      <c r="I301" s="31"/>
      <c r="J301" s="31"/>
      <c r="K301" s="31"/>
    </row>
    <row r="302" spans="6:11" ht="15.75" customHeight="1">
      <c r="F302" s="31"/>
      <c r="G302" s="31"/>
      <c r="H302" s="31"/>
      <c r="I302" s="31"/>
      <c r="J302" s="31"/>
      <c r="K302" s="31"/>
    </row>
    <row r="303" spans="6:11" ht="15.75" customHeight="1">
      <c r="F303" s="31"/>
      <c r="G303" s="31"/>
      <c r="H303" s="31"/>
      <c r="I303" s="31"/>
      <c r="J303" s="31"/>
      <c r="K303" s="31"/>
    </row>
    <row r="304" spans="6:11" ht="15.75" customHeight="1">
      <c r="F304" s="31"/>
      <c r="G304" s="31"/>
      <c r="H304" s="31"/>
      <c r="I304" s="31"/>
      <c r="J304" s="31"/>
      <c r="K304" s="31"/>
    </row>
    <row r="305" spans="6:11" ht="15.75" customHeight="1">
      <c r="F305" s="31"/>
      <c r="G305" s="31"/>
      <c r="H305" s="31"/>
      <c r="I305" s="31"/>
      <c r="J305" s="31"/>
      <c r="K305" s="31"/>
    </row>
    <row r="306" spans="6:11" ht="15.75" customHeight="1">
      <c r="F306" s="31"/>
      <c r="G306" s="31"/>
      <c r="H306" s="31"/>
      <c r="I306" s="31"/>
      <c r="J306" s="31"/>
      <c r="K306" s="31"/>
    </row>
    <row r="307" spans="6:11" ht="15.75" customHeight="1">
      <c r="F307" s="31"/>
      <c r="G307" s="31"/>
      <c r="H307" s="31"/>
      <c r="I307" s="31"/>
      <c r="J307" s="31"/>
      <c r="K307" s="31"/>
    </row>
    <row r="308" spans="6:11" ht="15.75" customHeight="1">
      <c r="F308" s="31"/>
      <c r="G308" s="31"/>
      <c r="H308" s="31"/>
      <c r="I308" s="31"/>
      <c r="J308" s="31"/>
      <c r="K308" s="31"/>
    </row>
    <row r="309" spans="6:11" ht="15.75" customHeight="1">
      <c r="F309" s="31"/>
      <c r="G309" s="31"/>
      <c r="H309" s="31"/>
      <c r="I309" s="31"/>
      <c r="J309" s="31"/>
      <c r="K309" s="31"/>
    </row>
    <row r="310" spans="6:11" ht="15.75" customHeight="1">
      <c r="F310" s="31"/>
      <c r="G310" s="31"/>
      <c r="H310" s="31"/>
      <c r="I310" s="31"/>
      <c r="J310" s="31"/>
      <c r="K310" s="31"/>
    </row>
    <row r="311" spans="6:11" ht="15.75" customHeight="1">
      <c r="F311" s="31"/>
      <c r="G311" s="31"/>
      <c r="H311" s="31"/>
      <c r="I311" s="31"/>
      <c r="J311" s="31"/>
      <c r="K311" s="31"/>
    </row>
    <row r="312" spans="6:11" ht="15.75" customHeight="1">
      <c r="F312" s="31"/>
      <c r="G312" s="31"/>
      <c r="H312" s="31"/>
      <c r="I312" s="31"/>
      <c r="J312" s="31"/>
      <c r="K312" s="31"/>
    </row>
    <row r="313" spans="6:11" ht="15.75" customHeight="1">
      <c r="F313" s="31"/>
      <c r="G313" s="31"/>
      <c r="H313" s="31"/>
      <c r="I313" s="31"/>
      <c r="J313" s="31"/>
      <c r="K313" s="31"/>
    </row>
    <row r="314" spans="6:11" ht="15.75" customHeight="1">
      <c r="F314" s="31"/>
      <c r="G314" s="31"/>
      <c r="H314" s="31"/>
      <c r="I314" s="31"/>
      <c r="J314" s="31"/>
      <c r="K314" s="31"/>
    </row>
    <row r="315" spans="6:11" ht="15.75" customHeight="1">
      <c r="F315" s="31"/>
      <c r="G315" s="31"/>
      <c r="H315" s="31"/>
      <c r="I315" s="31"/>
      <c r="J315" s="31"/>
      <c r="K315" s="31"/>
    </row>
    <row r="316" spans="6:11" ht="15.75" customHeight="1">
      <c r="F316" s="31"/>
      <c r="G316" s="31"/>
      <c r="H316" s="31"/>
      <c r="I316" s="31"/>
      <c r="J316" s="31"/>
      <c r="K316" s="31"/>
    </row>
    <row r="317" spans="6:11" ht="15.75" customHeight="1">
      <c r="F317" s="31"/>
      <c r="G317" s="31"/>
      <c r="H317" s="31"/>
      <c r="I317" s="31"/>
      <c r="J317" s="31"/>
      <c r="K317" s="31"/>
    </row>
    <row r="318" spans="6:11" ht="15.75" customHeight="1">
      <c r="F318" s="31"/>
      <c r="G318" s="31"/>
      <c r="H318" s="31"/>
      <c r="I318" s="31"/>
      <c r="J318" s="31"/>
      <c r="K318" s="31"/>
    </row>
    <row r="319" spans="6:11" ht="15.75" customHeight="1">
      <c r="F319" s="31"/>
      <c r="G319" s="31"/>
      <c r="H319" s="31"/>
      <c r="I319" s="31"/>
      <c r="J319" s="31"/>
      <c r="K319" s="31"/>
    </row>
    <row r="320" spans="6:11" ht="15.75" customHeight="1">
      <c r="F320" s="31"/>
      <c r="G320" s="31"/>
      <c r="H320" s="31"/>
      <c r="I320" s="31"/>
      <c r="J320" s="31"/>
      <c r="K320" s="31"/>
    </row>
    <row r="321" spans="6:11" ht="15.75" customHeight="1">
      <c r="F321" s="31"/>
      <c r="G321" s="31"/>
      <c r="H321" s="31"/>
      <c r="I321" s="31"/>
      <c r="J321" s="31"/>
      <c r="K321" s="31"/>
    </row>
    <row r="322" spans="6:11" ht="15.75" customHeight="1">
      <c r="F322" s="31"/>
      <c r="G322" s="31"/>
      <c r="H322" s="31"/>
      <c r="I322" s="31"/>
      <c r="J322" s="31"/>
      <c r="K322" s="31"/>
    </row>
    <row r="323" spans="6:11" ht="15.75" customHeight="1">
      <c r="F323" s="31"/>
      <c r="G323" s="31"/>
      <c r="H323" s="31"/>
      <c r="I323" s="31"/>
      <c r="J323" s="31"/>
      <c r="K323" s="31"/>
    </row>
    <row r="324" spans="6:11" ht="15.75" customHeight="1">
      <c r="F324" s="31"/>
      <c r="G324" s="31"/>
      <c r="H324" s="31"/>
      <c r="I324" s="31"/>
      <c r="J324" s="31"/>
      <c r="K324" s="31"/>
    </row>
    <row r="325" spans="6:11" ht="15.75" customHeight="1">
      <c r="F325" s="31"/>
      <c r="G325" s="31"/>
      <c r="H325" s="31"/>
      <c r="I325" s="31"/>
      <c r="J325" s="31"/>
      <c r="K325" s="31"/>
    </row>
    <row r="326" spans="6:11" ht="15.75" customHeight="1">
      <c r="F326" s="31"/>
      <c r="G326" s="31"/>
      <c r="H326" s="31"/>
      <c r="I326" s="31"/>
      <c r="J326" s="31"/>
      <c r="K326" s="31"/>
    </row>
    <row r="327" spans="6:11" ht="15.75" customHeight="1">
      <c r="F327" s="31"/>
      <c r="G327" s="31"/>
      <c r="H327" s="31"/>
      <c r="I327" s="31"/>
      <c r="J327" s="31"/>
      <c r="K327" s="31"/>
    </row>
    <row r="328" spans="6:11" ht="15.75" customHeight="1">
      <c r="F328" s="31"/>
      <c r="G328" s="31"/>
      <c r="H328" s="31"/>
      <c r="I328" s="31"/>
      <c r="J328" s="31"/>
      <c r="K328" s="31"/>
    </row>
    <row r="329" spans="6:11" ht="15.75" customHeight="1">
      <c r="F329" s="31"/>
      <c r="G329" s="31"/>
      <c r="H329" s="31"/>
      <c r="I329" s="31"/>
      <c r="J329" s="31"/>
      <c r="K329" s="31"/>
    </row>
    <row r="330" spans="6:11" ht="15.75" customHeight="1">
      <c r="F330" s="31"/>
      <c r="G330" s="31"/>
      <c r="H330" s="31"/>
      <c r="I330" s="31"/>
      <c r="J330" s="31"/>
      <c r="K330" s="31"/>
    </row>
    <row r="331" spans="6:11" ht="15.75" customHeight="1">
      <c r="F331" s="31"/>
      <c r="G331" s="31"/>
      <c r="H331" s="31"/>
      <c r="I331" s="31"/>
      <c r="J331" s="31"/>
      <c r="K331" s="31"/>
    </row>
    <row r="332" spans="6:11" ht="15.75" customHeight="1">
      <c r="F332" s="31"/>
      <c r="G332" s="31"/>
      <c r="H332" s="31"/>
      <c r="I332" s="31"/>
      <c r="J332" s="31"/>
      <c r="K332" s="31"/>
    </row>
    <row r="333" spans="6:11" ht="15.75" customHeight="1">
      <c r="F333" s="31"/>
      <c r="G333" s="31"/>
      <c r="H333" s="31"/>
      <c r="I333" s="31"/>
      <c r="J333" s="31"/>
      <c r="K333" s="31"/>
    </row>
    <row r="334" spans="6:11" ht="15.75" customHeight="1">
      <c r="F334" s="31"/>
      <c r="G334" s="31"/>
      <c r="H334" s="31"/>
      <c r="I334" s="31"/>
      <c r="J334" s="31"/>
      <c r="K334" s="31"/>
    </row>
    <row r="335" spans="6:11" ht="15.75" customHeight="1">
      <c r="F335" s="31"/>
      <c r="G335" s="31"/>
      <c r="H335" s="31"/>
      <c r="I335" s="31"/>
      <c r="J335" s="31"/>
      <c r="K335" s="31"/>
    </row>
    <row r="336" spans="6:11" ht="15.75" customHeight="1">
      <c r="F336" s="31"/>
      <c r="G336" s="31"/>
      <c r="H336" s="31"/>
      <c r="I336" s="31"/>
      <c r="J336" s="31"/>
      <c r="K336" s="31"/>
    </row>
    <row r="337" spans="6:11" ht="15.75" customHeight="1">
      <c r="F337" s="31"/>
      <c r="G337" s="31"/>
      <c r="H337" s="31"/>
      <c r="I337" s="31"/>
      <c r="J337" s="31"/>
      <c r="K337" s="31"/>
    </row>
    <row r="338" spans="6:11" ht="15.75" customHeight="1">
      <c r="F338" s="31"/>
      <c r="G338" s="31"/>
      <c r="H338" s="31"/>
      <c r="I338" s="31"/>
      <c r="J338" s="31"/>
      <c r="K338" s="31"/>
    </row>
    <row r="339" spans="6:11" ht="15.75" customHeight="1">
      <c r="F339" s="31"/>
      <c r="G339" s="31"/>
      <c r="H339" s="31"/>
      <c r="I339" s="31"/>
      <c r="J339" s="31"/>
      <c r="K339" s="31"/>
    </row>
    <row r="340" spans="6:11" ht="15.75" customHeight="1">
      <c r="F340" s="31"/>
      <c r="G340" s="31"/>
      <c r="H340" s="31"/>
      <c r="I340" s="31"/>
      <c r="J340" s="31"/>
      <c r="K340" s="31"/>
    </row>
    <row r="341" spans="6:11" ht="15.75" customHeight="1">
      <c r="F341" s="31"/>
      <c r="G341" s="31"/>
      <c r="H341" s="31"/>
      <c r="I341" s="31"/>
      <c r="J341" s="31"/>
      <c r="K341" s="31"/>
    </row>
    <row r="342" spans="6:11" ht="15.75" customHeight="1">
      <c r="F342" s="31"/>
      <c r="G342" s="31"/>
      <c r="H342" s="31"/>
      <c r="I342" s="31"/>
      <c r="J342" s="31"/>
      <c r="K342" s="31"/>
    </row>
    <row r="343" spans="6:11" ht="15.75" customHeight="1">
      <c r="F343" s="31"/>
      <c r="G343" s="31"/>
      <c r="H343" s="31"/>
      <c r="I343" s="31"/>
      <c r="J343" s="31"/>
      <c r="K343" s="31"/>
    </row>
    <row r="344" spans="6:11" ht="15.75" customHeight="1">
      <c r="F344" s="31"/>
      <c r="G344" s="31"/>
      <c r="H344" s="31"/>
      <c r="I344" s="31"/>
      <c r="J344" s="31"/>
      <c r="K344" s="31"/>
    </row>
    <row r="345" spans="6:11" ht="15.75" customHeight="1">
      <c r="F345" s="31"/>
      <c r="G345" s="31"/>
      <c r="H345" s="31"/>
      <c r="I345" s="31"/>
      <c r="J345" s="31"/>
      <c r="K345" s="31"/>
    </row>
    <row r="346" spans="6:11" ht="15.75" customHeight="1">
      <c r="F346" s="31"/>
      <c r="G346" s="31"/>
      <c r="H346" s="31"/>
      <c r="I346" s="31"/>
      <c r="J346" s="31"/>
      <c r="K346" s="31"/>
    </row>
    <row r="347" spans="6:11" ht="15.75" customHeight="1">
      <c r="F347" s="31"/>
      <c r="G347" s="31"/>
      <c r="H347" s="31"/>
      <c r="I347" s="31"/>
      <c r="J347" s="31"/>
      <c r="K347" s="31"/>
    </row>
    <row r="348" spans="6:11" ht="15.75" customHeight="1">
      <c r="F348" s="31"/>
      <c r="G348" s="31"/>
      <c r="H348" s="31"/>
      <c r="I348" s="31"/>
      <c r="J348" s="31"/>
      <c r="K348" s="31"/>
    </row>
    <row r="349" spans="6:11" ht="15.75" customHeight="1">
      <c r="F349" s="31"/>
      <c r="G349" s="31"/>
      <c r="H349" s="31"/>
      <c r="I349" s="31"/>
      <c r="J349" s="31"/>
      <c r="K349" s="31"/>
    </row>
    <row r="350" spans="6:11" ht="15.75" customHeight="1">
      <c r="F350" s="31"/>
      <c r="G350" s="31"/>
      <c r="H350" s="31"/>
      <c r="I350" s="31"/>
      <c r="J350" s="31"/>
      <c r="K350" s="31"/>
    </row>
    <row r="351" spans="6:11" ht="15.75" customHeight="1">
      <c r="F351" s="31"/>
      <c r="G351" s="31"/>
      <c r="H351" s="31"/>
      <c r="I351" s="31"/>
      <c r="J351" s="31"/>
      <c r="K351" s="31"/>
    </row>
    <row r="352" spans="6:11" ht="15.75" customHeight="1">
      <c r="F352" s="31"/>
      <c r="G352" s="31"/>
      <c r="H352" s="31"/>
      <c r="I352" s="31"/>
      <c r="J352" s="31"/>
      <c r="K352" s="31"/>
    </row>
    <row r="353" spans="6:11" ht="15.75" customHeight="1">
      <c r="F353" s="31"/>
      <c r="G353" s="31"/>
      <c r="H353" s="31"/>
      <c r="I353" s="31"/>
      <c r="J353" s="31"/>
      <c r="K353" s="31"/>
    </row>
    <row r="354" spans="6:11" ht="15.75" customHeight="1">
      <c r="F354" s="31"/>
      <c r="G354" s="31"/>
      <c r="H354" s="31"/>
      <c r="I354" s="31"/>
      <c r="J354" s="31"/>
      <c r="K354" s="31"/>
    </row>
    <row r="355" spans="6:11" ht="15.75" customHeight="1">
      <c r="F355" s="31"/>
      <c r="G355" s="31"/>
      <c r="H355" s="31"/>
      <c r="I355" s="31"/>
      <c r="J355" s="31"/>
      <c r="K355" s="31"/>
    </row>
    <row r="356" spans="6:11" ht="15.75" customHeight="1">
      <c r="F356" s="31"/>
      <c r="G356" s="31"/>
      <c r="H356" s="31"/>
      <c r="I356" s="31"/>
      <c r="J356" s="31"/>
      <c r="K356" s="31"/>
    </row>
    <row r="357" spans="6:11" ht="15.75" customHeight="1">
      <c r="F357" s="31"/>
      <c r="G357" s="31"/>
      <c r="H357" s="31"/>
      <c r="I357" s="31"/>
      <c r="J357" s="31"/>
      <c r="K357" s="31"/>
    </row>
    <row r="358" spans="6:11" ht="15.75" customHeight="1">
      <c r="F358" s="31"/>
      <c r="G358" s="31"/>
      <c r="H358" s="31"/>
      <c r="I358" s="31"/>
      <c r="J358" s="31"/>
      <c r="K358" s="31"/>
    </row>
    <row r="359" spans="6:11" ht="15.75" customHeight="1">
      <c r="F359" s="31"/>
      <c r="G359" s="31"/>
      <c r="H359" s="31"/>
      <c r="I359" s="31"/>
      <c r="J359" s="31"/>
      <c r="K359" s="31"/>
    </row>
    <row r="360" spans="6:11" ht="15.75" customHeight="1">
      <c r="F360" s="31"/>
      <c r="G360" s="31"/>
      <c r="H360" s="31"/>
      <c r="I360" s="31"/>
      <c r="J360" s="31"/>
      <c r="K360" s="31"/>
    </row>
    <row r="361" spans="6:11" ht="15.75" customHeight="1">
      <c r="F361" s="31"/>
      <c r="G361" s="31"/>
      <c r="H361" s="31"/>
      <c r="I361" s="31"/>
      <c r="J361" s="31"/>
      <c r="K361" s="31"/>
    </row>
    <row r="362" spans="6:11" ht="15.75" customHeight="1">
      <c r="F362" s="31"/>
      <c r="G362" s="31"/>
      <c r="H362" s="31"/>
      <c r="I362" s="31"/>
      <c r="J362" s="31"/>
      <c r="K362" s="31"/>
    </row>
    <row r="363" spans="6:11" ht="15.75" customHeight="1">
      <c r="F363" s="31"/>
      <c r="G363" s="31"/>
      <c r="H363" s="31"/>
      <c r="I363" s="31"/>
      <c r="J363" s="31"/>
      <c r="K363" s="31"/>
    </row>
    <row r="364" spans="6:11" ht="15.75" customHeight="1">
      <c r="F364" s="31"/>
      <c r="G364" s="31"/>
      <c r="H364" s="31"/>
      <c r="I364" s="31"/>
      <c r="J364" s="31"/>
      <c r="K364" s="31"/>
    </row>
    <row r="365" spans="6:11" ht="15.75" customHeight="1">
      <c r="F365" s="31"/>
      <c r="G365" s="31"/>
      <c r="H365" s="31"/>
      <c r="I365" s="31"/>
      <c r="J365" s="31"/>
      <c r="K365" s="31"/>
    </row>
    <row r="366" spans="6:11" ht="15.75" customHeight="1">
      <c r="F366" s="31"/>
      <c r="G366" s="31"/>
      <c r="H366" s="31"/>
      <c r="I366" s="31"/>
      <c r="J366" s="31"/>
      <c r="K366" s="31"/>
    </row>
    <row r="367" spans="6:11" ht="15.75" customHeight="1">
      <c r="F367" s="31"/>
      <c r="G367" s="31"/>
      <c r="H367" s="31"/>
      <c r="I367" s="31"/>
      <c r="J367" s="31"/>
      <c r="K367" s="31"/>
    </row>
    <row r="368" spans="6:11" ht="15.75" customHeight="1">
      <c r="F368" s="31"/>
      <c r="G368" s="31"/>
      <c r="H368" s="31"/>
      <c r="I368" s="31"/>
      <c r="J368" s="31"/>
      <c r="K368" s="31"/>
    </row>
    <row r="369" spans="6:11" ht="15.75" customHeight="1">
      <c r="F369" s="31"/>
      <c r="G369" s="31"/>
      <c r="H369" s="31"/>
      <c r="I369" s="31"/>
      <c r="J369" s="31"/>
      <c r="K369" s="31"/>
    </row>
    <row r="370" spans="6:11" ht="15.75" customHeight="1">
      <c r="F370" s="31"/>
      <c r="G370" s="31"/>
      <c r="H370" s="31"/>
      <c r="I370" s="31"/>
      <c r="J370" s="31"/>
      <c r="K370" s="31"/>
    </row>
    <row r="371" spans="6:11" ht="15.75" customHeight="1">
      <c r="F371" s="31"/>
      <c r="G371" s="31"/>
      <c r="H371" s="31"/>
      <c r="I371" s="31"/>
      <c r="J371" s="31"/>
      <c r="K371" s="31"/>
    </row>
    <row r="372" spans="6:11" ht="15.75" customHeight="1">
      <c r="F372" s="31"/>
      <c r="G372" s="31"/>
      <c r="H372" s="31"/>
      <c r="I372" s="31"/>
      <c r="J372" s="31"/>
      <c r="K372" s="31"/>
    </row>
    <row r="373" spans="6:11" ht="15.75" customHeight="1">
      <c r="F373" s="31"/>
      <c r="G373" s="31"/>
      <c r="H373" s="31"/>
      <c r="I373" s="31"/>
      <c r="J373" s="31"/>
      <c r="K373" s="31"/>
    </row>
    <row r="374" spans="6:11" ht="15.75" customHeight="1">
      <c r="F374" s="31"/>
      <c r="G374" s="31"/>
      <c r="H374" s="31"/>
      <c r="I374" s="31"/>
      <c r="J374" s="31"/>
      <c r="K374" s="31"/>
    </row>
    <row r="375" spans="6:11" ht="15.75" customHeight="1">
      <c r="F375" s="31"/>
      <c r="G375" s="31"/>
      <c r="H375" s="31"/>
      <c r="I375" s="31"/>
      <c r="J375" s="31"/>
      <c r="K375" s="31"/>
    </row>
    <row r="376" spans="6:11" ht="15.75" customHeight="1">
      <c r="F376" s="31"/>
      <c r="G376" s="31"/>
      <c r="H376" s="31"/>
      <c r="I376" s="31"/>
      <c r="J376" s="31"/>
      <c r="K376" s="31"/>
    </row>
    <row r="377" spans="6:11" ht="15.75" customHeight="1">
      <c r="F377" s="31"/>
      <c r="G377" s="31"/>
      <c r="H377" s="31"/>
      <c r="I377" s="31"/>
      <c r="J377" s="31"/>
      <c r="K377" s="31"/>
    </row>
    <row r="378" spans="6:11" ht="15.75" customHeight="1">
      <c r="F378" s="31"/>
      <c r="G378" s="31"/>
      <c r="H378" s="31"/>
      <c r="I378" s="31"/>
      <c r="J378" s="31"/>
      <c r="K378" s="31"/>
    </row>
    <row r="379" spans="6:11" ht="15.75" customHeight="1">
      <c r="F379" s="31"/>
      <c r="G379" s="31"/>
      <c r="H379" s="31"/>
      <c r="I379" s="31"/>
      <c r="J379" s="31"/>
      <c r="K379" s="31"/>
    </row>
    <row r="380" spans="6:11" ht="15.75" customHeight="1">
      <c r="F380" s="31"/>
      <c r="G380" s="31"/>
      <c r="H380" s="31"/>
      <c r="I380" s="31"/>
      <c r="J380" s="31"/>
      <c r="K380" s="31"/>
    </row>
    <row r="381" spans="6:11" ht="15.75" customHeight="1">
      <c r="F381" s="31"/>
      <c r="G381" s="31"/>
      <c r="H381" s="31"/>
      <c r="I381" s="31"/>
      <c r="J381" s="31"/>
      <c r="K381" s="31"/>
    </row>
    <row r="382" spans="6:11" ht="15.75" customHeight="1">
      <c r="F382" s="31"/>
      <c r="G382" s="31"/>
      <c r="H382" s="31"/>
      <c r="I382" s="31"/>
      <c r="J382" s="31"/>
      <c r="K382" s="31"/>
    </row>
    <row r="383" spans="6:11" ht="15.75" customHeight="1">
      <c r="F383" s="31"/>
      <c r="G383" s="31"/>
      <c r="H383" s="31"/>
      <c r="I383" s="31"/>
      <c r="J383" s="31"/>
      <c r="K383" s="31"/>
    </row>
    <row r="384" spans="6:11" ht="15.75" customHeight="1">
      <c r="F384" s="31"/>
      <c r="G384" s="31"/>
      <c r="H384" s="31"/>
      <c r="I384" s="31"/>
      <c r="J384" s="31"/>
      <c r="K384" s="31"/>
    </row>
    <row r="385" spans="6:11" ht="15.75" customHeight="1">
      <c r="F385" s="31"/>
      <c r="G385" s="31"/>
      <c r="H385" s="31"/>
      <c r="I385" s="31"/>
      <c r="J385" s="31"/>
      <c r="K385" s="31"/>
    </row>
    <row r="386" spans="6:11" ht="15.75" customHeight="1">
      <c r="F386" s="31"/>
      <c r="G386" s="31"/>
      <c r="H386" s="31"/>
      <c r="I386" s="31"/>
      <c r="J386" s="31"/>
      <c r="K386" s="31"/>
    </row>
    <row r="387" spans="6:11" ht="15.75" customHeight="1">
      <c r="F387" s="31"/>
      <c r="G387" s="31"/>
      <c r="H387" s="31"/>
      <c r="I387" s="31"/>
      <c r="J387" s="31"/>
      <c r="K387" s="31"/>
    </row>
    <row r="388" spans="6:11" ht="15.75" customHeight="1">
      <c r="F388" s="31"/>
      <c r="G388" s="31"/>
      <c r="H388" s="31"/>
      <c r="I388" s="31"/>
      <c r="J388" s="31"/>
      <c r="K388" s="31"/>
    </row>
    <row r="389" spans="6:11" ht="15.75" customHeight="1">
      <c r="F389" s="31"/>
      <c r="G389" s="31"/>
      <c r="H389" s="31"/>
      <c r="I389" s="31"/>
      <c r="J389" s="31"/>
      <c r="K389" s="31"/>
    </row>
    <row r="390" spans="6:11" ht="15.75" customHeight="1">
      <c r="F390" s="31"/>
      <c r="G390" s="31"/>
      <c r="H390" s="31"/>
      <c r="I390" s="31"/>
      <c r="J390" s="31"/>
      <c r="K390" s="31"/>
    </row>
    <row r="391" spans="6:11" ht="15.75" customHeight="1">
      <c r="F391" s="31"/>
      <c r="G391" s="31"/>
      <c r="H391" s="31"/>
      <c r="I391" s="31"/>
      <c r="J391" s="31"/>
      <c r="K391" s="31"/>
    </row>
    <row r="392" spans="6:11" ht="15.75" customHeight="1">
      <c r="F392" s="31"/>
      <c r="G392" s="31"/>
      <c r="H392" s="31"/>
      <c r="I392" s="31"/>
      <c r="J392" s="31"/>
      <c r="K392" s="31"/>
    </row>
    <row r="393" spans="6:11" ht="15.75" customHeight="1">
      <c r="F393" s="31"/>
      <c r="G393" s="31"/>
      <c r="H393" s="31"/>
      <c r="I393" s="31"/>
      <c r="J393" s="31"/>
      <c r="K393" s="31"/>
    </row>
    <row r="394" spans="6:11" ht="15.75" customHeight="1">
      <c r="F394" s="31"/>
      <c r="G394" s="31"/>
      <c r="H394" s="31"/>
      <c r="I394" s="31"/>
      <c r="J394" s="31"/>
      <c r="K394" s="31"/>
    </row>
    <row r="395" spans="6:11" ht="15.75" customHeight="1">
      <c r="F395" s="31"/>
      <c r="G395" s="31"/>
      <c r="H395" s="31"/>
      <c r="I395" s="31"/>
      <c r="J395" s="31"/>
      <c r="K395" s="31"/>
    </row>
    <row r="396" spans="6:11" ht="15.75" customHeight="1">
      <c r="F396" s="31"/>
      <c r="G396" s="31"/>
      <c r="H396" s="31"/>
      <c r="I396" s="31"/>
      <c r="J396" s="31"/>
      <c r="K396" s="31"/>
    </row>
    <row r="397" spans="6:11" ht="15.75" customHeight="1">
      <c r="F397" s="31"/>
      <c r="G397" s="31"/>
      <c r="H397" s="31"/>
      <c r="I397" s="31"/>
      <c r="J397" s="31"/>
      <c r="K397" s="31"/>
    </row>
    <row r="398" spans="6:11" ht="15.75" customHeight="1">
      <c r="F398" s="31"/>
      <c r="G398" s="31"/>
      <c r="H398" s="31"/>
      <c r="I398" s="31"/>
      <c r="J398" s="31"/>
      <c r="K398" s="31"/>
    </row>
    <row r="399" spans="6:11" ht="15.75" customHeight="1">
      <c r="F399" s="31"/>
      <c r="G399" s="31"/>
      <c r="H399" s="31"/>
      <c r="I399" s="31"/>
      <c r="J399" s="31"/>
      <c r="K399" s="31"/>
    </row>
    <row r="400" spans="6:11" ht="15.75" customHeight="1">
      <c r="F400" s="31"/>
      <c r="G400" s="31"/>
      <c r="H400" s="31"/>
      <c r="I400" s="31"/>
      <c r="J400" s="31"/>
      <c r="K400" s="31"/>
    </row>
    <row r="401" spans="6:11" ht="15.75" customHeight="1">
      <c r="F401" s="31"/>
      <c r="G401" s="31"/>
      <c r="H401" s="31"/>
      <c r="I401" s="31"/>
      <c r="J401" s="31"/>
      <c r="K401" s="31"/>
    </row>
    <row r="402" spans="6:11" ht="15.75" customHeight="1">
      <c r="F402" s="31"/>
      <c r="G402" s="31"/>
      <c r="H402" s="31"/>
      <c r="I402" s="31"/>
      <c r="J402" s="31"/>
      <c r="K402" s="31"/>
    </row>
    <row r="403" spans="6:11" ht="15.75" customHeight="1">
      <c r="F403" s="31"/>
      <c r="G403" s="31"/>
      <c r="H403" s="31"/>
      <c r="I403" s="31"/>
      <c r="J403" s="31"/>
      <c r="K403" s="31"/>
    </row>
    <row r="404" spans="6:11" ht="15.75" customHeight="1">
      <c r="F404" s="31"/>
      <c r="G404" s="31"/>
      <c r="H404" s="31"/>
      <c r="I404" s="31"/>
      <c r="J404" s="31"/>
      <c r="K404" s="31"/>
    </row>
    <row r="405" spans="6:11" ht="15.75" customHeight="1">
      <c r="F405" s="31"/>
      <c r="G405" s="31"/>
      <c r="H405" s="31"/>
      <c r="I405" s="31"/>
      <c r="J405" s="31"/>
      <c r="K405" s="31"/>
    </row>
    <row r="406" spans="6:11" ht="15.75" customHeight="1">
      <c r="F406" s="31"/>
      <c r="G406" s="31"/>
      <c r="H406" s="31"/>
      <c r="I406" s="31"/>
      <c r="J406" s="31"/>
      <c r="K406" s="31"/>
    </row>
    <row r="407" spans="6:11" ht="15.75" customHeight="1">
      <c r="F407" s="31"/>
      <c r="G407" s="31"/>
      <c r="H407" s="31"/>
      <c r="I407" s="31"/>
      <c r="J407" s="31"/>
      <c r="K407" s="31"/>
    </row>
    <row r="408" spans="6:11" ht="15.75" customHeight="1">
      <c r="F408" s="31"/>
      <c r="G408" s="31"/>
      <c r="H408" s="31"/>
      <c r="I408" s="31"/>
      <c r="J408" s="31"/>
      <c r="K408" s="31"/>
    </row>
    <row r="409" spans="6:11" ht="15.75" customHeight="1">
      <c r="F409" s="31"/>
      <c r="G409" s="31"/>
      <c r="H409" s="31"/>
      <c r="I409" s="31"/>
      <c r="J409" s="31"/>
      <c r="K409" s="31"/>
    </row>
    <row r="410" spans="6:11" ht="15.75" customHeight="1">
      <c r="F410" s="31"/>
      <c r="G410" s="31"/>
      <c r="H410" s="31"/>
      <c r="I410" s="31"/>
      <c r="J410" s="31"/>
      <c r="K410" s="31"/>
    </row>
    <row r="411" spans="6:11" ht="15.75" customHeight="1">
      <c r="F411" s="31"/>
      <c r="G411" s="31"/>
      <c r="H411" s="31"/>
      <c r="I411" s="31"/>
      <c r="J411" s="31"/>
      <c r="K411" s="31"/>
    </row>
    <row r="412" spans="6:11" ht="15.75" customHeight="1">
      <c r="F412" s="31"/>
      <c r="G412" s="31"/>
      <c r="H412" s="31"/>
      <c r="I412" s="31"/>
      <c r="J412" s="31"/>
      <c r="K412" s="31"/>
    </row>
    <row r="413" spans="6:11" ht="15.75" customHeight="1">
      <c r="F413" s="31"/>
      <c r="G413" s="31"/>
      <c r="H413" s="31"/>
      <c r="I413" s="31"/>
      <c r="J413" s="31"/>
      <c r="K413" s="31"/>
    </row>
    <row r="414" spans="6:11" ht="15.75" customHeight="1">
      <c r="F414" s="31"/>
      <c r="G414" s="31"/>
      <c r="H414" s="31"/>
      <c r="I414" s="31"/>
      <c r="J414" s="31"/>
      <c r="K414" s="31"/>
    </row>
    <row r="415" spans="6:11" ht="15.75" customHeight="1">
      <c r="F415" s="31"/>
      <c r="G415" s="31"/>
      <c r="H415" s="31"/>
      <c r="I415" s="31"/>
      <c r="J415" s="31"/>
      <c r="K415" s="31"/>
    </row>
    <row r="416" spans="6:11" ht="15.75" customHeight="1">
      <c r="F416" s="31"/>
      <c r="G416" s="31"/>
      <c r="H416" s="31"/>
      <c r="I416" s="31"/>
      <c r="J416" s="31"/>
      <c r="K416" s="31"/>
    </row>
    <row r="417" spans="6:11" ht="15.75" customHeight="1">
      <c r="F417" s="31"/>
      <c r="G417" s="31"/>
      <c r="H417" s="31"/>
      <c r="I417" s="31"/>
      <c r="J417" s="31"/>
      <c r="K417" s="31"/>
    </row>
    <row r="418" spans="6:11" ht="15.75" customHeight="1">
      <c r="F418" s="31"/>
      <c r="G418" s="31"/>
      <c r="H418" s="31"/>
      <c r="I418" s="31"/>
      <c r="J418" s="31"/>
      <c r="K418" s="31"/>
    </row>
    <row r="419" spans="6:11" ht="15.75" customHeight="1">
      <c r="F419" s="31"/>
      <c r="G419" s="31"/>
      <c r="H419" s="31"/>
      <c r="I419" s="31"/>
      <c r="J419" s="31"/>
      <c r="K419" s="31"/>
    </row>
    <row r="420" spans="6:11" ht="15.75" customHeight="1">
      <c r="F420" s="31"/>
      <c r="G420" s="31"/>
      <c r="H420" s="31"/>
      <c r="I420" s="31"/>
      <c r="J420" s="31"/>
      <c r="K420" s="31"/>
    </row>
    <row r="421" spans="6:11" ht="15.75" customHeight="1">
      <c r="F421" s="31"/>
      <c r="G421" s="31"/>
      <c r="H421" s="31"/>
      <c r="I421" s="31"/>
      <c r="J421" s="31"/>
      <c r="K421" s="31"/>
    </row>
    <row r="422" spans="6:11" ht="15.75" customHeight="1">
      <c r="F422" s="31"/>
      <c r="G422" s="31"/>
      <c r="H422" s="31"/>
      <c r="I422" s="31"/>
      <c r="J422" s="31"/>
      <c r="K422" s="31"/>
    </row>
    <row r="423" spans="6:11" ht="15.75" customHeight="1">
      <c r="F423" s="31"/>
      <c r="G423" s="31"/>
      <c r="H423" s="31"/>
      <c r="I423" s="31"/>
      <c r="J423" s="31"/>
      <c r="K423" s="31"/>
    </row>
    <row r="424" spans="6:11" ht="15.75" customHeight="1">
      <c r="F424" s="31"/>
      <c r="G424" s="31"/>
      <c r="H424" s="31"/>
      <c r="I424" s="31"/>
      <c r="J424" s="31"/>
      <c r="K424" s="31"/>
    </row>
    <row r="425" spans="6:11" ht="15.75" customHeight="1">
      <c r="F425" s="31"/>
      <c r="G425" s="31"/>
      <c r="H425" s="31"/>
      <c r="I425" s="31"/>
      <c r="J425" s="31"/>
      <c r="K425" s="31"/>
    </row>
    <row r="426" spans="6:11" ht="15.75" customHeight="1">
      <c r="F426" s="31"/>
      <c r="G426" s="31"/>
      <c r="H426" s="31"/>
      <c r="I426" s="31"/>
      <c r="J426" s="31"/>
      <c r="K426" s="31"/>
    </row>
    <row r="427" spans="6:11" ht="15.75" customHeight="1">
      <c r="F427" s="31"/>
      <c r="G427" s="31"/>
      <c r="H427" s="31"/>
      <c r="I427" s="31"/>
      <c r="J427" s="31"/>
      <c r="K427" s="31"/>
    </row>
    <row r="428" spans="6:11" ht="15.75" customHeight="1">
      <c r="F428" s="31"/>
      <c r="G428" s="31"/>
      <c r="H428" s="31"/>
      <c r="I428" s="31"/>
      <c r="J428" s="31"/>
      <c r="K428" s="31"/>
    </row>
    <row r="429" spans="6:11" ht="15.75" customHeight="1">
      <c r="F429" s="31"/>
      <c r="G429" s="31"/>
      <c r="H429" s="31"/>
      <c r="I429" s="31"/>
      <c r="J429" s="31"/>
      <c r="K429" s="31"/>
    </row>
    <row r="430" spans="6:11" ht="15.75" customHeight="1">
      <c r="F430" s="31"/>
      <c r="G430" s="31"/>
      <c r="H430" s="31"/>
      <c r="I430" s="31"/>
      <c r="J430" s="31"/>
      <c r="K430" s="31"/>
    </row>
    <row r="431" spans="6:11" ht="15.75" customHeight="1">
      <c r="F431" s="31"/>
      <c r="G431" s="31"/>
      <c r="H431" s="31"/>
      <c r="I431" s="31"/>
      <c r="J431" s="31"/>
      <c r="K431" s="31"/>
    </row>
    <row r="432" spans="6:11" ht="15.75" customHeight="1">
      <c r="F432" s="31"/>
      <c r="G432" s="31"/>
      <c r="H432" s="31"/>
      <c r="I432" s="31"/>
      <c r="J432" s="31"/>
      <c r="K432" s="31"/>
    </row>
    <row r="433" spans="6:11" ht="15.75" customHeight="1">
      <c r="F433" s="31"/>
      <c r="G433" s="31"/>
      <c r="H433" s="31"/>
      <c r="I433" s="31"/>
      <c r="J433" s="31"/>
      <c r="K433" s="31"/>
    </row>
    <row r="434" spans="6:11" ht="15.75" customHeight="1">
      <c r="F434" s="31"/>
      <c r="G434" s="31"/>
      <c r="H434" s="31"/>
      <c r="I434" s="31"/>
      <c r="J434" s="31"/>
      <c r="K434" s="31"/>
    </row>
    <row r="435" spans="6:11" ht="15.75" customHeight="1">
      <c r="F435" s="31"/>
      <c r="G435" s="31"/>
      <c r="H435" s="31"/>
      <c r="I435" s="31"/>
      <c r="J435" s="31"/>
      <c r="K435" s="31"/>
    </row>
    <row r="436" spans="6:11" ht="15.75" customHeight="1">
      <c r="F436" s="31"/>
      <c r="G436" s="31"/>
      <c r="H436" s="31"/>
      <c r="I436" s="31"/>
      <c r="J436" s="31"/>
      <c r="K436" s="31"/>
    </row>
    <row r="437" spans="6:11" ht="15.75" customHeight="1">
      <c r="F437" s="31"/>
      <c r="G437" s="31"/>
      <c r="H437" s="31"/>
      <c r="I437" s="31"/>
      <c r="J437" s="31"/>
      <c r="K437" s="31"/>
    </row>
    <row r="438" spans="6:11" ht="15.75" customHeight="1">
      <c r="F438" s="31"/>
      <c r="G438" s="31"/>
      <c r="H438" s="31"/>
      <c r="I438" s="31"/>
      <c r="J438" s="31"/>
      <c r="K438" s="31"/>
    </row>
    <row r="439" spans="6:11" ht="15.75" customHeight="1">
      <c r="F439" s="31"/>
      <c r="G439" s="31"/>
      <c r="H439" s="31"/>
      <c r="I439" s="31"/>
      <c r="J439" s="31"/>
      <c r="K439" s="31"/>
    </row>
    <row r="440" spans="6:11" ht="15.75" customHeight="1">
      <c r="F440" s="31"/>
      <c r="G440" s="31"/>
      <c r="H440" s="31"/>
      <c r="I440" s="31"/>
      <c r="J440" s="31"/>
      <c r="K440" s="31"/>
    </row>
    <row r="441" spans="6:11" ht="15.75" customHeight="1">
      <c r="F441" s="31"/>
      <c r="G441" s="31"/>
      <c r="H441" s="31"/>
      <c r="I441" s="31"/>
      <c r="J441" s="31"/>
      <c r="K441" s="31"/>
    </row>
    <row r="442" spans="6:11" ht="15.75" customHeight="1">
      <c r="F442" s="31"/>
      <c r="G442" s="31"/>
      <c r="H442" s="31"/>
      <c r="I442" s="31"/>
      <c r="J442" s="31"/>
      <c r="K442" s="31"/>
    </row>
    <row r="443" spans="6:11" ht="15.75" customHeight="1">
      <c r="F443" s="31"/>
      <c r="G443" s="31"/>
      <c r="H443" s="31"/>
      <c r="I443" s="31"/>
      <c r="J443" s="31"/>
      <c r="K443" s="31"/>
    </row>
    <row r="444" spans="6:11" ht="15.75" customHeight="1">
      <c r="F444" s="31"/>
      <c r="G444" s="31"/>
      <c r="H444" s="31"/>
      <c r="I444" s="31"/>
      <c r="J444" s="31"/>
      <c r="K444" s="31"/>
    </row>
    <row r="445" spans="6:11" ht="15.75" customHeight="1">
      <c r="F445" s="31"/>
      <c r="G445" s="31"/>
      <c r="H445" s="31"/>
      <c r="I445" s="31"/>
      <c r="J445" s="31"/>
      <c r="K445" s="31"/>
    </row>
    <row r="446" spans="6:11" ht="15.75" customHeight="1">
      <c r="F446" s="31"/>
      <c r="G446" s="31"/>
      <c r="H446" s="31"/>
      <c r="I446" s="31"/>
      <c r="J446" s="31"/>
      <c r="K446" s="31"/>
    </row>
    <row r="447" spans="6:11" ht="15.75" customHeight="1">
      <c r="F447" s="31"/>
      <c r="G447" s="31"/>
      <c r="H447" s="31"/>
      <c r="I447" s="31"/>
      <c r="J447" s="31"/>
      <c r="K447" s="31"/>
    </row>
    <row r="448" spans="6:11" ht="15.75" customHeight="1">
      <c r="F448" s="31"/>
      <c r="G448" s="31"/>
      <c r="H448" s="31"/>
      <c r="I448" s="31"/>
      <c r="J448" s="31"/>
      <c r="K448" s="31"/>
    </row>
    <row r="449" spans="6:11" ht="15.75" customHeight="1">
      <c r="F449" s="31"/>
      <c r="G449" s="31"/>
      <c r="H449" s="31"/>
      <c r="I449" s="31"/>
      <c r="J449" s="31"/>
      <c r="K449" s="31"/>
    </row>
    <row r="450" spans="6:11" ht="15.75" customHeight="1">
      <c r="F450" s="31"/>
      <c r="G450" s="31"/>
      <c r="H450" s="31"/>
      <c r="I450" s="31"/>
      <c r="J450" s="31"/>
      <c r="K450" s="31"/>
    </row>
    <row r="451" spans="6:11" ht="15.75" customHeight="1">
      <c r="F451" s="31"/>
      <c r="G451" s="31"/>
      <c r="H451" s="31"/>
      <c r="I451" s="31"/>
      <c r="J451" s="31"/>
      <c r="K451" s="31"/>
    </row>
    <row r="452" spans="6:11" ht="15.75" customHeight="1">
      <c r="F452" s="31"/>
      <c r="G452" s="31"/>
      <c r="H452" s="31"/>
      <c r="I452" s="31"/>
      <c r="J452" s="31"/>
      <c r="K452" s="31"/>
    </row>
    <row r="453" spans="6:11" ht="15.75" customHeight="1">
      <c r="F453" s="31"/>
      <c r="G453" s="31"/>
      <c r="H453" s="31"/>
      <c r="I453" s="31"/>
      <c r="J453" s="31"/>
      <c r="K453" s="31"/>
    </row>
    <row r="454" spans="6:11" ht="15.75" customHeight="1">
      <c r="F454" s="31"/>
      <c r="G454" s="31"/>
      <c r="H454" s="31"/>
      <c r="I454" s="31"/>
      <c r="J454" s="31"/>
      <c r="K454" s="31"/>
    </row>
    <row r="455" spans="6:11" ht="15.75" customHeight="1">
      <c r="F455" s="31"/>
      <c r="G455" s="31"/>
      <c r="H455" s="31"/>
      <c r="I455" s="31"/>
      <c r="J455" s="31"/>
      <c r="K455" s="31"/>
    </row>
    <row r="456" spans="6:11" ht="15.75" customHeight="1">
      <c r="F456" s="31"/>
      <c r="G456" s="31"/>
      <c r="H456" s="31"/>
      <c r="I456" s="31"/>
      <c r="J456" s="31"/>
      <c r="K456" s="31"/>
    </row>
    <row r="457" spans="6:11" ht="15.75" customHeight="1">
      <c r="F457" s="31"/>
      <c r="G457" s="31"/>
      <c r="H457" s="31"/>
      <c r="I457" s="31"/>
      <c r="J457" s="31"/>
      <c r="K457" s="31"/>
    </row>
    <row r="458" spans="6:11" ht="15.75" customHeight="1">
      <c r="F458" s="31"/>
      <c r="G458" s="31"/>
      <c r="H458" s="31"/>
      <c r="I458" s="31"/>
      <c r="J458" s="31"/>
      <c r="K458" s="31"/>
    </row>
    <row r="459" spans="6:11" ht="15.75" customHeight="1">
      <c r="F459" s="31"/>
      <c r="G459" s="31"/>
      <c r="H459" s="31"/>
      <c r="I459" s="31"/>
      <c r="J459" s="31"/>
      <c r="K459" s="31"/>
    </row>
    <row r="460" spans="6:11" ht="15.75" customHeight="1">
      <c r="F460" s="31"/>
      <c r="G460" s="31"/>
      <c r="H460" s="31"/>
      <c r="I460" s="31"/>
      <c r="J460" s="31"/>
      <c r="K460" s="31"/>
    </row>
    <row r="461" spans="6:11" ht="15.75" customHeight="1">
      <c r="F461" s="31"/>
      <c r="G461" s="31"/>
      <c r="H461" s="31"/>
      <c r="I461" s="31"/>
      <c r="J461" s="31"/>
      <c r="K461" s="31"/>
    </row>
    <row r="462" spans="6:11" ht="15.75" customHeight="1">
      <c r="F462" s="31"/>
      <c r="G462" s="31"/>
      <c r="H462" s="31"/>
      <c r="I462" s="31"/>
      <c r="J462" s="31"/>
      <c r="K462" s="31"/>
    </row>
    <row r="463" spans="6:11" ht="15.75" customHeight="1">
      <c r="F463" s="31"/>
      <c r="G463" s="31"/>
      <c r="H463" s="31"/>
      <c r="I463" s="31"/>
      <c r="J463" s="31"/>
      <c r="K463" s="31"/>
    </row>
    <row r="464" spans="6:11" ht="15.75" customHeight="1">
      <c r="F464" s="31"/>
      <c r="G464" s="31"/>
      <c r="H464" s="31"/>
      <c r="I464" s="31"/>
      <c r="J464" s="31"/>
      <c r="K464" s="31"/>
    </row>
    <row r="465" spans="6:11" ht="15.75" customHeight="1">
      <c r="F465" s="31"/>
      <c r="G465" s="31"/>
      <c r="H465" s="31"/>
      <c r="I465" s="31"/>
      <c r="J465" s="31"/>
      <c r="K465" s="31"/>
    </row>
    <row r="466" spans="6:11" ht="15.75" customHeight="1">
      <c r="F466" s="31"/>
      <c r="G466" s="31"/>
      <c r="H466" s="31"/>
      <c r="I466" s="31"/>
      <c r="J466" s="31"/>
      <c r="K466" s="31"/>
    </row>
    <row r="467" spans="6:11" ht="15.75" customHeight="1">
      <c r="F467" s="31"/>
      <c r="G467" s="31"/>
      <c r="H467" s="31"/>
      <c r="I467" s="31"/>
      <c r="J467" s="31"/>
      <c r="K467" s="31"/>
    </row>
    <row r="468" spans="6:11" ht="15.75" customHeight="1">
      <c r="F468" s="31"/>
      <c r="G468" s="31"/>
      <c r="H468" s="31"/>
      <c r="I468" s="31"/>
      <c r="J468" s="31"/>
      <c r="K468" s="31"/>
    </row>
    <row r="469" spans="6:11" ht="15.75" customHeight="1">
      <c r="F469" s="31"/>
      <c r="G469" s="31"/>
      <c r="H469" s="31"/>
      <c r="I469" s="31"/>
      <c r="J469" s="31"/>
      <c r="K469" s="31"/>
    </row>
    <row r="470" spans="6:11" ht="15.75" customHeight="1">
      <c r="F470" s="31"/>
      <c r="G470" s="31"/>
      <c r="H470" s="31"/>
      <c r="I470" s="31"/>
      <c r="J470" s="31"/>
      <c r="K470" s="31"/>
    </row>
    <row r="471" spans="6:11" ht="15.75" customHeight="1">
      <c r="F471" s="31"/>
      <c r="G471" s="31"/>
      <c r="H471" s="31"/>
      <c r="I471" s="31"/>
      <c r="J471" s="31"/>
      <c r="K471" s="31"/>
    </row>
    <row r="472" spans="6:11" ht="15.75" customHeight="1">
      <c r="F472" s="31"/>
      <c r="G472" s="31"/>
      <c r="H472" s="31"/>
      <c r="I472" s="31"/>
      <c r="J472" s="31"/>
      <c r="K472" s="31"/>
    </row>
    <row r="473" spans="6:11" ht="15.75" customHeight="1">
      <c r="F473" s="31"/>
      <c r="G473" s="31"/>
      <c r="H473" s="31"/>
      <c r="I473" s="31"/>
      <c r="J473" s="31"/>
      <c r="K473" s="31"/>
    </row>
    <row r="474" spans="6:11" ht="15.75" customHeight="1">
      <c r="F474" s="31"/>
      <c r="G474" s="31"/>
      <c r="H474" s="31"/>
      <c r="I474" s="31"/>
      <c r="J474" s="31"/>
      <c r="K474" s="31"/>
    </row>
    <row r="475" spans="6:11" ht="15.75" customHeight="1">
      <c r="F475" s="31"/>
      <c r="G475" s="31"/>
      <c r="H475" s="31"/>
      <c r="I475" s="31"/>
      <c r="J475" s="31"/>
      <c r="K475" s="31"/>
    </row>
    <row r="476" spans="6:11" ht="15.75" customHeight="1">
      <c r="F476" s="31"/>
      <c r="G476" s="31"/>
      <c r="H476" s="31"/>
      <c r="I476" s="31"/>
      <c r="J476" s="31"/>
      <c r="K476" s="31"/>
    </row>
    <row r="477" spans="6:11" ht="15.75" customHeight="1">
      <c r="F477" s="31"/>
      <c r="G477" s="31"/>
      <c r="H477" s="31"/>
      <c r="I477" s="31"/>
      <c r="J477" s="31"/>
      <c r="K477" s="31"/>
    </row>
    <row r="478" spans="6:11" ht="15.75" customHeight="1">
      <c r="F478" s="31"/>
      <c r="G478" s="31"/>
      <c r="H478" s="31"/>
      <c r="I478" s="31"/>
      <c r="J478" s="31"/>
      <c r="K478" s="31"/>
    </row>
    <row r="479" spans="6:11" ht="15.75" customHeight="1">
      <c r="F479" s="31"/>
      <c r="G479" s="31"/>
      <c r="H479" s="31"/>
      <c r="I479" s="31"/>
      <c r="J479" s="31"/>
      <c r="K479" s="31"/>
    </row>
    <row r="480" spans="6:11" ht="15.75" customHeight="1">
      <c r="F480" s="31"/>
      <c r="G480" s="31"/>
      <c r="H480" s="31"/>
      <c r="I480" s="31"/>
      <c r="J480" s="31"/>
      <c r="K480" s="31"/>
    </row>
    <row r="481" spans="6:11" ht="15.75" customHeight="1">
      <c r="F481" s="31"/>
      <c r="G481" s="31"/>
      <c r="H481" s="31"/>
      <c r="I481" s="31"/>
      <c r="J481" s="31"/>
      <c r="K481" s="31"/>
    </row>
    <row r="482" spans="6:11" ht="15.75" customHeight="1">
      <c r="F482" s="31"/>
      <c r="G482" s="31"/>
      <c r="H482" s="31"/>
      <c r="I482" s="31"/>
      <c r="J482" s="31"/>
      <c r="K482" s="31"/>
    </row>
    <row r="483" spans="6:11" ht="15.75" customHeight="1">
      <c r="F483" s="31"/>
      <c r="G483" s="31"/>
      <c r="H483" s="31"/>
      <c r="I483" s="31"/>
      <c r="J483" s="31"/>
      <c r="K483" s="31"/>
    </row>
    <row r="484" spans="6:11" ht="15.75" customHeight="1">
      <c r="F484" s="31"/>
      <c r="G484" s="31"/>
      <c r="H484" s="31"/>
      <c r="I484" s="31"/>
      <c r="J484" s="31"/>
      <c r="K484" s="31"/>
    </row>
    <row r="485" spans="6:11" ht="15.75" customHeight="1">
      <c r="F485" s="31"/>
      <c r="G485" s="31"/>
      <c r="H485" s="31"/>
      <c r="I485" s="31"/>
      <c r="J485" s="31"/>
      <c r="K485" s="31"/>
    </row>
    <row r="486" spans="6:11" ht="15.75" customHeight="1">
      <c r="F486" s="31"/>
      <c r="G486" s="31"/>
      <c r="H486" s="31"/>
      <c r="I486" s="31"/>
      <c r="J486" s="31"/>
      <c r="K486" s="31"/>
    </row>
    <row r="487" spans="6:11" ht="15.75" customHeight="1">
      <c r="F487" s="31"/>
      <c r="G487" s="31"/>
      <c r="H487" s="31"/>
      <c r="I487" s="31"/>
      <c r="J487" s="31"/>
      <c r="K487" s="31"/>
    </row>
    <row r="488" spans="6:11" ht="15.75" customHeight="1">
      <c r="F488" s="31"/>
      <c r="G488" s="31"/>
      <c r="H488" s="31"/>
      <c r="I488" s="31"/>
      <c r="J488" s="31"/>
      <c r="K488" s="31"/>
    </row>
    <row r="489" spans="6:11" ht="15.75" customHeight="1">
      <c r="F489" s="31"/>
      <c r="G489" s="31"/>
      <c r="H489" s="31"/>
      <c r="I489" s="31"/>
      <c r="J489" s="31"/>
      <c r="K489" s="31"/>
    </row>
    <row r="490" spans="6:11" ht="15.75" customHeight="1">
      <c r="F490" s="31"/>
      <c r="G490" s="31"/>
      <c r="H490" s="31"/>
      <c r="I490" s="31"/>
      <c r="J490" s="31"/>
      <c r="K490" s="31"/>
    </row>
    <row r="491" spans="6:11" ht="15.75" customHeight="1">
      <c r="F491" s="31"/>
      <c r="G491" s="31"/>
      <c r="H491" s="31"/>
      <c r="I491" s="31"/>
      <c r="J491" s="31"/>
      <c r="K491" s="31"/>
    </row>
    <row r="492" spans="6:11" ht="15.75" customHeight="1">
      <c r="F492" s="31"/>
      <c r="G492" s="31"/>
      <c r="H492" s="31"/>
      <c r="I492" s="31"/>
      <c r="J492" s="31"/>
      <c r="K492" s="31"/>
    </row>
    <row r="493" spans="6:11" ht="15.75" customHeight="1">
      <c r="F493" s="31"/>
      <c r="G493" s="31"/>
      <c r="H493" s="31"/>
      <c r="I493" s="31"/>
      <c r="J493" s="31"/>
      <c r="K493" s="31"/>
    </row>
    <row r="494" spans="6:11" ht="15.75" customHeight="1">
      <c r="F494" s="31"/>
      <c r="G494" s="31"/>
      <c r="H494" s="31"/>
      <c r="I494" s="31"/>
      <c r="J494" s="31"/>
      <c r="K494" s="31"/>
    </row>
    <row r="495" spans="6:11" ht="15.75" customHeight="1">
      <c r="F495" s="31"/>
      <c r="G495" s="31"/>
      <c r="H495" s="31"/>
      <c r="I495" s="31"/>
      <c r="J495" s="31"/>
      <c r="K495" s="31"/>
    </row>
    <row r="496" spans="6:11" ht="15.75" customHeight="1">
      <c r="F496" s="31"/>
      <c r="G496" s="31"/>
      <c r="H496" s="31"/>
      <c r="I496" s="31"/>
      <c r="J496" s="31"/>
      <c r="K496" s="31"/>
    </row>
    <row r="497" spans="6:11" ht="15.75" customHeight="1">
      <c r="F497" s="31"/>
      <c r="G497" s="31"/>
      <c r="H497" s="31"/>
      <c r="I497" s="31"/>
      <c r="J497" s="31"/>
      <c r="K497" s="31"/>
    </row>
    <row r="498" spans="6:11" ht="15.75" customHeight="1">
      <c r="F498" s="31"/>
      <c r="G498" s="31"/>
      <c r="H498" s="31"/>
      <c r="I498" s="31"/>
      <c r="J498" s="31"/>
      <c r="K498" s="31"/>
    </row>
    <row r="499" spans="6:11" ht="15.75" customHeight="1">
      <c r="F499" s="31"/>
      <c r="G499" s="31"/>
      <c r="H499" s="31"/>
      <c r="I499" s="31"/>
      <c r="J499" s="31"/>
      <c r="K499" s="31"/>
    </row>
    <row r="500" spans="6:11" ht="15.75" customHeight="1">
      <c r="F500" s="31"/>
      <c r="G500" s="31"/>
      <c r="H500" s="31"/>
      <c r="I500" s="31"/>
      <c r="J500" s="31"/>
      <c r="K500" s="31"/>
    </row>
    <row r="501" spans="6:11" ht="15.75" customHeight="1">
      <c r="F501" s="31"/>
      <c r="G501" s="31"/>
      <c r="H501" s="31"/>
      <c r="I501" s="31"/>
      <c r="J501" s="31"/>
      <c r="K501" s="31"/>
    </row>
    <row r="502" spans="6:11" ht="15.75" customHeight="1">
      <c r="F502" s="31"/>
      <c r="G502" s="31"/>
      <c r="H502" s="31"/>
      <c r="I502" s="31"/>
      <c r="J502" s="31"/>
      <c r="K502" s="31"/>
    </row>
    <row r="503" spans="6:11" ht="15.75" customHeight="1">
      <c r="F503" s="31"/>
      <c r="G503" s="31"/>
      <c r="H503" s="31"/>
      <c r="I503" s="31"/>
      <c r="J503" s="31"/>
      <c r="K503" s="31"/>
    </row>
    <row r="504" spans="6:11" ht="15.75" customHeight="1">
      <c r="F504" s="31"/>
      <c r="G504" s="31"/>
      <c r="H504" s="31"/>
      <c r="I504" s="31"/>
      <c r="J504" s="31"/>
      <c r="K504" s="31"/>
    </row>
    <row r="505" spans="6:11" ht="15.75" customHeight="1">
      <c r="F505" s="31"/>
      <c r="G505" s="31"/>
      <c r="H505" s="31"/>
      <c r="I505" s="31"/>
      <c r="J505" s="31"/>
      <c r="K505" s="31"/>
    </row>
    <row r="506" spans="6:11" ht="15.75" customHeight="1">
      <c r="F506" s="31"/>
      <c r="G506" s="31"/>
      <c r="H506" s="31"/>
      <c r="I506" s="31"/>
      <c r="J506" s="31"/>
      <c r="K506" s="31"/>
    </row>
    <row r="507" spans="6:11" ht="15.75" customHeight="1">
      <c r="F507" s="31"/>
      <c r="G507" s="31"/>
      <c r="H507" s="31"/>
      <c r="I507" s="31"/>
      <c r="J507" s="31"/>
      <c r="K507" s="31"/>
    </row>
    <row r="508" spans="6:11" ht="15.75" customHeight="1">
      <c r="F508" s="31"/>
      <c r="G508" s="31"/>
      <c r="H508" s="31"/>
      <c r="I508" s="31"/>
      <c r="J508" s="31"/>
      <c r="K508" s="31"/>
    </row>
    <row r="509" spans="6:11" ht="15.75" customHeight="1">
      <c r="F509" s="31"/>
      <c r="G509" s="31"/>
      <c r="H509" s="31"/>
      <c r="I509" s="31"/>
      <c r="J509" s="31"/>
      <c r="K509" s="31"/>
    </row>
    <row r="510" spans="6:11" ht="15.75" customHeight="1">
      <c r="F510" s="31"/>
      <c r="G510" s="31"/>
      <c r="H510" s="31"/>
      <c r="I510" s="31"/>
      <c r="J510" s="31"/>
      <c r="K510" s="31"/>
    </row>
    <row r="511" spans="6:11" ht="15.75" customHeight="1">
      <c r="F511" s="31"/>
      <c r="G511" s="31"/>
      <c r="H511" s="31"/>
      <c r="I511" s="31"/>
      <c r="J511" s="31"/>
      <c r="K511" s="31"/>
    </row>
    <row r="512" spans="6:11" ht="15.75" customHeight="1">
      <c r="F512" s="31"/>
      <c r="G512" s="31"/>
      <c r="H512" s="31"/>
      <c r="I512" s="31"/>
      <c r="J512" s="31"/>
      <c r="K512" s="31"/>
    </row>
    <row r="513" spans="6:11" ht="15.75" customHeight="1">
      <c r="F513" s="31"/>
      <c r="G513" s="31"/>
      <c r="H513" s="31"/>
      <c r="I513" s="31"/>
      <c r="J513" s="31"/>
      <c r="K513" s="31"/>
    </row>
    <row r="514" spans="6:11" ht="15.75" customHeight="1">
      <c r="F514" s="31"/>
      <c r="G514" s="31"/>
      <c r="H514" s="31"/>
      <c r="I514" s="31"/>
      <c r="J514" s="31"/>
      <c r="K514" s="31"/>
    </row>
    <row r="515" spans="6:11" ht="15.75" customHeight="1">
      <c r="F515" s="31"/>
      <c r="G515" s="31"/>
      <c r="H515" s="31"/>
      <c r="I515" s="31"/>
      <c r="J515" s="31"/>
      <c r="K515" s="31"/>
    </row>
    <row r="516" spans="6:11" ht="15.75" customHeight="1">
      <c r="F516" s="31"/>
      <c r="G516" s="31"/>
      <c r="H516" s="31"/>
      <c r="I516" s="31"/>
      <c r="J516" s="31"/>
      <c r="K516" s="31"/>
    </row>
    <row r="517" spans="6:11" ht="15.75" customHeight="1">
      <c r="F517" s="31"/>
      <c r="G517" s="31"/>
      <c r="H517" s="31"/>
      <c r="I517" s="31"/>
      <c r="J517" s="31"/>
      <c r="K517" s="31"/>
    </row>
    <row r="518" spans="6:11" ht="15.75" customHeight="1">
      <c r="F518" s="31"/>
      <c r="G518" s="31"/>
      <c r="H518" s="31"/>
      <c r="I518" s="31"/>
      <c r="J518" s="31"/>
      <c r="K518" s="31"/>
    </row>
    <row r="519" spans="6:11" ht="15.75" customHeight="1">
      <c r="F519" s="31"/>
      <c r="G519" s="31"/>
      <c r="H519" s="31"/>
      <c r="I519" s="31"/>
      <c r="J519" s="31"/>
      <c r="K519" s="31"/>
    </row>
    <row r="520" spans="6:11" ht="15.75" customHeight="1">
      <c r="F520" s="31"/>
      <c r="G520" s="31"/>
      <c r="H520" s="31"/>
      <c r="I520" s="31"/>
      <c r="J520" s="31"/>
      <c r="K520" s="31"/>
    </row>
    <row r="521" spans="6:11" ht="15.75" customHeight="1">
      <c r="F521" s="31"/>
      <c r="G521" s="31"/>
      <c r="H521" s="31"/>
      <c r="I521" s="31"/>
      <c r="J521" s="31"/>
      <c r="K521" s="31"/>
    </row>
    <row r="522" spans="6:11" ht="15.75" customHeight="1">
      <c r="F522" s="31"/>
      <c r="G522" s="31"/>
      <c r="H522" s="31"/>
      <c r="I522" s="31"/>
      <c r="J522" s="31"/>
      <c r="K522" s="31"/>
    </row>
    <row r="523" spans="6:11" ht="15.75" customHeight="1">
      <c r="F523" s="31"/>
      <c r="G523" s="31"/>
      <c r="H523" s="31"/>
      <c r="I523" s="31"/>
      <c r="J523" s="31"/>
      <c r="K523" s="31"/>
    </row>
    <row r="524" spans="6:11" ht="15.75" customHeight="1">
      <c r="F524" s="31"/>
      <c r="G524" s="31"/>
      <c r="H524" s="31"/>
      <c r="I524" s="31"/>
      <c r="J524" s="31"/>
      <c r="K524" s="31"/>
    </row>
    <row r="525" spans="6:11" ht="15.75" customHeight="1">
      <c r="F525" s="31"/>
      <c r="G525" s="31"/>
      <c r="H525" s="31"/>
      <c r="I525" s="31"/>
      <c r="J525" s="31"/>
      <c r="K525" s="31"/>
    </row>
    <row r="526" spans="6:11" ht="15.75" customHeight="1">
      <c r="F526" s="31"/>
      <c r="G526" s="31"/>
      <c r="H526" s="31"/>
      <c r="I526" s="31"/>
      <c r="J526" s="31"/>
      <c r="K526" s="31"/>
    </row>
    <row r="527" spans="6:11" ht="15.75" customHeight="1">
      <c r="F527" s="31"/>
      <c r="G527" s="31"/>
      <c r="H527" s="31"/>
      <c r="I527" s="31"/>
      <c r="J527" s="31"/>
      <c r="K527" s="31"/>
    </row>
    <row r="528" spans="6:11" ht="15.75" customHeight="1">
      <c r="F528" s="31"/>
      <c r="G528" s="31"/>
      <c r="H528" s="31"/>
      <c r="I528" s="31"/>
      <c r="J528" s="31"/>
      <c r="K528" s="31"/>
    </row>
    <row r="529" spans="6:11" ht="15.75" customHeight="1">
      <c r="F529" s="31"/>
      <c r="G529" s="31"/>
      <c r="H529" s="31"/>
      <c r="I529" s="31"/>
      <c r="J529" s="31"/>
      <c r="K529" s="31"/>
    </row>
    <row r="530" spans="6:11" ht="15.75" customHeight="1">
      <c r="F530" s="31"/>
      <c r="G530" s="31"/>
      <c r="H530" s="31"/>
      <c r="I530" s="31"/>
      <c r="J530" s="31"/>
      <c r="K530" s="31"/>
    </row>
    <row r="531" spans="6:11" ht="15.75" customHeight="1">
      <c r="F531" s="31"/>
      <c r="G531" s="31"/>
      <c r="H531" s="31"/>
      <c r="I531" s="31"/>
      <c r="J531" s="31"/>
      <c r="K531" s="31"/>
    </row>
    <row r="532" spans="6:11" ht="15.75" customHeight="1">
      <c r="F532" s="31"/>
      <c r="G532" s="31"/>
      <c r="H532" s="31"/>
      <c r="I532" s="31"/>
      <c r="J532" s="31"/>
      <c r="K532" s="31"/>
    </row>
    <row r="533" spans="6:11" ht="15.75" customHeight="1">
      <c r="F533" s="31"/>
      <c r="G533" s="31"/>
      <c r="H533" s="31"/>
      <c r="I533" s="31"/>
      <c r="J533" s="31"/>
      <c r="K533" s="31"/>
    </row>
    <row r="534" spans="6:11" ht="15.75" customHeight="1">
      <c r="F534" s="31"/>
      <c r="G534" s="31"/>
      <c r="H534" s="31"/>
      <c r="I534" s="31"/>
      <c r="J534" s="31"/>
      <c r="K534" s="31"/>
    </row>
    <row r="535" spans="6:11" ht="15.75" customHeight="1">
      <c r="F535" s="31"/>
      <c r="G535" s="31"/>
      <c r="H535" s="31"/>
      <c r="I535" s="31"/>
      <c r="J535" s="31"/>
      <c r="K535" s="31"/>
    </row>
    <row r="536" spans="6:11" ht="15.75" customHeight="1">
      <c r="F536" s="31"/>
      <c r="G536" s="31"/>
      <c r="H536" s="31"/>
      <c r="I536" s="31"/>
      <c r="J536" s="31"/>
      <c r="K536" s="31"/>
    </row>
    <row r="537" spans="6:11" ht="15.75" customHeight="1">
      <c r="F537" s="31"/>
      <c r="G537" s="31"/>
      <c r="H537" s="31"/>
      <c r="I537" s="31"/>
      <c r="J537" s="31"/>
      <c r="K537" s="31"/>
    </row>
    <row r="538" spans="6:11" ht="15.75" customHeight="1">
      <c r="F538" s="31"/>
      <c r="G538" s="31"/>
      <c r="H538" s="31"/>
      <c r="I538" s="31"/>
      <c r="J538" s="31"/>
      <c r="K538" s="31"/>
    </row>
    <row r="539" spans="6:11" ht="15.75" customHeight="1">
      <c r="F539" s="31"/>
      <c r="G539" s="31"/>
      <c r="H539" s="31"/>
      <c r="I539" s="31"/>
      <c r="J539" s="31"/>
      <c r="K539" s="31"/>
    </row>
    <row r="540" spans="6:11" ht="15.75" customHeight="1">
      <c r="F540" s="31"/>
      <c r="G540" s="31"/>
      <c r="H540" s="31"/>
      <c r="I540" s="31"/>
      <c r="J540" s="31"/>
      <c r="K540" s="31"/>
    </row>
    <row r="541" spans="6:11" ht="15.75" customHeight="1">
      <c r="F541" s="31"/>
      <c r="G541" s="31"/>
      <c r="H541" s="31"/>
      <c r="I541" s="31"/>
      <c r="J541" s="31"/>
      <c r="K541" s="31"/>
    </row>
    <row r="542" spans="6:11" ht="15.75" customHeight="1">
      <c r="F542" s="31"/>
      <c r="G542" s="31"/>
      <c r="H542" s="31"/>
      <c r="I542" s="31"/>
      <c r="J542" s="31"/>
      <c r="K542" s="31"/>
    </row>
    <row r="543" spans="6:11" ht="15.75" customHeight="1">
      <c r="F543" s="31"/>
      <c r="G543" s="31"/>
      <c r="H543" s="31"/>
      <c r="I543" s="31"/>
      <c r="J543" s="31"/>
      <c r="K543" s="31"/>
    </row>
    <row r="544" spans="6:11" ht="15.75" customHeight="1">
      <c r="F544" s="31"/>
      <c r="G544" s="31"/>
      <c r="H544" s="31"/>
      <c r="I544" s="31"/>
      <c r="J544" s="31"/>
      <c r="K544" s="31"/>
    </row>
    <row r="545" spans="6:11" ht="15.75" customHeight="1">
      <c r="F545" s="31"/>
      <c r="G545" s="31"/>
      <c r="H545" s="31"/>
      <c r="I545" s="31"/>
      <c r="J545" s="31"/>
      <c r="K545" s="31"/>
    </row>
    <row r="546" spans="6:11" ht="15.75" customHeight="1">
      <c r="F546" s="31"/>
      <c r="G546" s="31"/>
      <c r="H546" s="31"/>
      <c r="I546" s="31"/>
      <c r="J546" s="31"/>
      <c r="K546" s="31"/>
    </row>
    <row r="547" spans="6:11" ht="15.75" customHeight="1">
      <c r="F547" s="31"/>
      <c r="G547" s="31"/>
      <c r="H547" s="31"/>
      <c r="I547" s="31"/>
      <c r="J547" s="31"/>
      <c r="K547" s="31"/>
    </row>
    <row r="548" spans="6:11" ht="15.75" customHeight="1">
      <c r="F548" s="31"/>
      <c r="G548" s="31"/>
      <c r="H548" s="31"/>
      <c r="I548" s="31"/>
      <c r="J548" s="31"/>
      <c r="K548" s="31"/>
    </row>
    <row r="549" spans="6:11" ht="15.75" customHeight="1">
      <c r="F549" s="31"/>
      <c r="G549" s="31"/>
      <c r="H549" s="31"/>
      <c r="I549" s="31"/>
      <c r="J549" s="31"/>
      <c r="K549" s="31"/>
    </row>
    <row r="550" spans="6:11" ht="15.75" customHeight="1">
      <c r="F550" s="31"/>
      <c r="G550" s="31"/>
      <c r="H550" s="31"/>
      <c r="I550" s="31"/>
      <c r="J550" s="31"/>
      <c r="K550" s="31"/>
    </row>
    <row r="551" spans="6:11" ht="15.75" customHeight="1">
      <c r="F551" s="31"/>
      <c r="G551" s="31"/>
      <c r="H551" s="31"/>
      <c r="I551" s="31"/>
      <c r="J551" s="31"/>
      <c r="K551" s="31"/>
    </row>
    <row r="552" spans="6:11" ht="15.75" customHeight="1">
      <c r="F552" s="31"/>
      <c r="G552" s="31"/>
      <c r="H552" s="31"/>
      <c r="I552" s="31"/>
      <c r="J552" s="31"/>
      <c r="K552" s="31"/>
    </row>
    <row r="553" spans="6:11" ht="15.75" customHeight="1">
      <c r="F553" s="31"/>
      <c r="G553" s="31"/>
      <c r="H553" s="31"/>
      <c r="I553" s="31"/>
      <c r="J553" s="31"/>
      <c r="K553" s="31"/>
    </row>
    <row r="554" spans="6:11" ht="15.75" customHeight="1">
      <c r="F554" s="31"/>
      <c r="G554" s="31"/>
      <c r="H554" s="31"/>
      <c r="I554" s="31"/>
      <c r="J554" s="31"/>
      <c r="K554" s="31"/>
    </row>
    <row r="555" spans="6:11" ht="15.75" customHeight="1">
      <c r="F555" s="31"/>
      <c r="G555" s="31"/>
      <c r="H555" s="31"/>
      <c r="I555" s="31"/>
      <c r="J555" s="31"/>
      <c r="K555" s="31"/>
    </row>
    <row r="556" spans="6:11" ht="15.75" customHeight="1">
      <c r="F556" s="31"/>
      <c r="G556" s="31"/>
      <c r="H556" s="31"/>
      <c r="I556" s="31"/>
      <c r="J556" s="31"/>
      <c r="K556" s="31"/>
    </row>
    <row r="557" spans="6:11" ht="15.75" customHeight="1">
      <c r="F557" s="31"/>
      <c r="G557" s="31"/>
      <c r="H557" s="31"/>
      <c r="I557" s="31"/>
      <c r="J557" s="31"/>
      <c r="K557" s="31"/>
    </row>
    <row r="558" spans="6:11" ht="15.75" customHeight="1">
      <c r="F558" s="31"/>
      <c r="G558" s="31"/>
      <c r="H558" s="31"/>
      <c r="I558" s="31"/>
      <c r="J558" s="31"/>
      <c r="K558" s="31"/>
    </row>
    <row r="559" spans="6:11" ht="15.75" customHeight="1">
      <c r="F559" s="31"/>
      <c r="G559" s="31"/>
      <c r="H559" s="31"/>
      <c r="I559" s="31"/>
      <c r="J559" s="31"/>
      <c r="K559" s="31"/>
    </row>
    <row r="560" spans="6:11" ht="15.75" customHeight="1">
      <c r="F560" s="31"/>
      <c r="G560" s="31"/>
      <c r="H560" s="31"/>
      <c r="I560" s="31"/>
      <c r="J560" s="31"/>
      <c r="K560" s="31"/>
    </row>
    <row r="561" spans="6:11" ht="15.75" customHeight="1">
      <c r="F561" s="31"/>
      <c r="G561" s="31"/>
      <c r="H561" s="31"/>
      <c r="I561" s="31"/>
      <c r="J561" s="31"/>
      <c r="K561" s="31"/>
    </row>
    <row r="562" spans="6:11" ht="15.75" customHeight="1">
      <c r="F562" s="31"/>
      <c r="G562" s="31"/>
      <c r="H562" s="31"/>
      <c r="I562" s="31"/>
      <c r="J562" s="31"/>
      <c r="K562" s="31"/>
    </row>
    <row r="563" spans="6:11" ht="15.75" customHeight="1">
      <c r="F563" s="31"/>
      <c r="G563" s="31"/>
      <c r="H563" s="31"/>
      <c r="I563" s="31"/>
      <c r="J563" s="31"/>
      <c r="K563" s="31"/>
    </row>
    <row r="564" spans="6:11" ht="15.75" customHeight="1">
      <c r="F564" s="31"/>
      <c r="G564" s="31"/>
      <c r="H564" s="31"/>
      <c r="I564" s="31"/>
      <c r="J564" s="31"/>
      <c r="K564" s="31"/>
    </row>
    <row r="565" spans="6:11" ht="15.75" customHeight="1">
      <c r="F565" s="31"/>
      <c r="G565" s="31"/>
      <c r="H565" s="31"/>
      <c r="I565" s="31"/>
      <c r="J565" s="31"/>
      <c r="K565" s="31"/>
    </row>
    <row r="566" spans="6:11" ht="15.75" customHeight="1">
      <c r="F566" s="31"/>
      <c r="G566" s="31"/>
      <c r="H566" s="31"/>
      <c r="I566" s="31"/>
      <c r="J566" s="31"/>
      <c r="K566" s="31"/>
    </row>
    <row r="567" spans="6:11" ht="15.75" customHeight="1">
      <c r="F567" s="31"/>
      <c r="G567" s="31"/>
      <c r="H567" s="31"/>
      <c r="I567" s="31"/>
      <c r="J567" s="31"/>
      <c r="K567" s="31"/>
    </row>
    <row r="568" spans="6:11" ht="15.75" customHeight="1">
      <c r="F568" s="31"/>
      <c r="G568" s="31"/>
      <c r="H568" s="31"/>
      <c r="I568" s="31"/>
      <c r="J568" s="31"/>
      <c r="K568" s="31"/>
    </row>
    <row r="569" spans="6:11" ht="15.75" customHeight="1">
      <c r="F569" s="31"/>
      <c r="G569" s="31"/>
      <c r="H569" s="31"/>
      <c r="I569" s="31"/>
      <c r="J569" s="31"/>
      <c r="K569" s="31"/>
    </row>
    <row r="570" spans="6:11" ht="15.75" customHeight="1">
      <c r="F570" s="31"/>
      <c r="G570" s="31"/>
      <c r="H570" s="31"/>
      <c r="I570" s="31"/>
      <c r="J570" s="31"/>
      <c r="K570" s="31"/>
    </row>
    <row r="571" spans="6:11" ht="15.75" customHeight="1">
      <c r="F571" s="31"/>
      <c r="G571" s="31"/>
      <c r="H571" s="31"/>
      <c r="I571" s="31"/>
      <c r="J571" s="31"/>
      <c r="K571" s="31"/>
    </row>
    <row r="572" spans="6:11" ht="15.75" customHeight="1">
      <c r="F572" s="31"/>
      <c r="G572" s="31"/>
      <c r="H572" s="31"/>
      <c r="I572" s="31"/>
      <c r="J572" s="31"/>
      <c r="K572" s="31"/>
    </row>
    <row r="573" spans="6:11" ht="15.75" customHeight="1">
      <c r="F573" s="31"/>
      <c r="G573" s="31"/>
      <c r="H573" s="31"/>
      <c r="I573" s="31"/>
      <c r="J573" s="31"/>
      <c r="K573" s="31"/>
    </row>
    <row r="574" spans="6:11" ht="15.75" customHeight="1">
      <c r="F574" s="31"/>
      <c r="G574" s="31"/>
      <c r="H574" s="31"/>
      <c r="I574" s="31"/>
      <c r="J574" s="31"/>
      <c r="K574" s="31"/>
    </row>
    <row r="575" spans="6:11" ht="15.75" customHeight="1">
      <c r="F575" s="31"/>
      <c r="G575" s="31"/>
      <c r="H575" s="31"/>
      <c r="I575" s="31"/>
      <c r="J575" s="31"/>
      <c r="K575" s="31"/>
    </row>
    <row r="576" spans="6:11" ht="15.75" customHeight="1">
      <c r="F576" s="31"/>
      <c r="G576" s="31"/>
      <c r="H576" s="31"/>
      <c r="I576" s="31"/>
      <c r="J576" s="31"/>
      <c r="K576" s="31"/>
    </row>
    <row r="577" spans="6:11" ht="15.75" customHeight="1">
      <c r="F577" s="31"/>
      <c r="G577" s="31"/>
      <c r="H577" s="31"/>
      <c r="I577" s="31"/>
      <c r="J577" s="31"/>
      <c r="K577" s="31"/>
    </row>
    <row r="578" spans="6:11" ht="15.75" customHeight="1">
      <c r="F578" s="31"/>
      <c r="G578" s="31"/>
      <c r="H578" s="31"/>
      <c r="I578" s="31"/>
      <c r="J578" s="31"/>
      <c r="K578" s="31"/>
    </row>
    <row r="579" spans="6:11" ht="15.75" customHeight="1">
      <c r="F579" s="31"/>
      <c r="G579" s="31"/>
      <c r="H579" s="31"/>
      <c r="I579" s="31"/>
      <c r="J579" s="31"/>
      <c r="K579" s="31"/>
    </row>
    <row r="580" spans="6:11" ht="15.75" customHeight="1">
      <c r="F580" s="31"/>
      <c r="G580" s="31"/>
      <c r="H580" s="31"/>
      <c r="I580" s="31"/>
      <c r="J580" s="31"/>
      <c r="K580" s="31"/>
    </row>
    <row r="581" spans="6:11" ht="15.75" customHeight="1">
      <c r="F581" s="31"/>
      <c r="G581" s="31"/>
      <c r="H581" s="31"/>
      <c r="I581" s="31"/>
      <c r="J581" s="31"/>
      <c r="K581" s="31"/>
    </row>
    <row r="582" spans="6:11" ht="15.75" customHeight="1">
      <c r="F582" s="31"/>
      <c r="G582" s="31"/>
      <c r="H582" s="31"/>
      <c r="I582" s="31"/>
      <c r="J582" s="31"/>
      <c r="K582" s="31"/>
    </row>
    <row r="583" spans="6:11" ht="15.75" customHeight="1">
      <c r="F583" s="31"/>
      <c r="G583" s="31"/>
      <c r="H583" s="31"/>
      <c r="I583" s="31"/>
      <c r="J583" s="31"/>
      <c r="K583" s="31"/>
    </row>
    <row r="584" spans="6:11" ht="15.75" customHeight="1">
      <c r="F584" s="31"/>
      <c r="G584" s="31"/>
      <c r="H584" s="31"/>
      <c r="I584" s="31"/>
      <c r="J584" s="31"/>
      <c r="K584" s="31"/>
    </row>
    <row r="585" spans="6:11" ht="15.75" customHeight="1">
      <c r="F585" s="31"/>
      <c r="G585" s="31"/>
      <c r="H585" s="31"/>
      <c r="I585" s="31"/>
      <c r="J585" s="31"/>
      <c r="K585" s="31"/>
    </row>
    <row r="586" spans="6:11" ht="15.75" customHeight="1">
      <c r="F586" s="31"/>
      <c r="G586" s="31"/>
      <c r="H586" s="31"/>
      <c r="I586" s="31"/>
      <c r="J586" s="31"/>
      <c r="K586" s="31"/>
    </row>
    <row r="587" spans="6:11" ht="15.75" customHeight="1">
      <c r="F587" s="31"/>
      <c r="G587" s="31"/>
      <c r="H587" s="31"/>
      <c r="I587" s="31"/>
      <c r="J587" s="31"/>
      <c r="K587" s="31"/>
    </row>
    <row r="588" spans="6:11" ht="15.75" customHeight="1">
      <c r="F588" s="31"/>
      <c r="G588" s="31"/>
      <c r="H588" s="31"/>
      <c r="I588" s="31"/>
      <c r="J588" s="31"/>
      <c r="K588" s="31"/>
    </row>
    <row r="589" spans="6:11" ht="15.75" customHeight="1">
      <c r="F589" s="31"/>
      <c r="G589" s="31"/>
      <c r="H589" s="31"/>
      <c r="I589" s="31"/>
      <c r="J589" s="31"/>
      <c r="K589" s="31"/>
    </row>
    <row r="590" spans="6:11" ht="15.75" customHeight="1">
      <c r="F590" s="31"/>
      <c r="G590" s="31"/>
      <c r="H590" s="31"/>
      <c r="I590" s="31"/>
      <c r="J590" s="31"/>
      <c r="K590" s="31"/>
    </row>
    <row r="591" spans="6:11" ht="15.75" customHeight="1">
      <c r="F591" s="31"/>
      <c r="G591" s="31"/>
      <c r="H591" s="31"/>
      <c r="I591" s="31"/>
      <c r="J591" s="31"/>
      <c r="K591" s="31"/>
    </row>
    <row r="592" spans="6:11" ht="15.75" customHeight="1">
      <c r="F592" s="31"/>
      <c r="G592" s="31"/>
      <c r="H592" s="31"/>
      <c r="I592" s="31"/>
      <c r="J592" s="31"/>
      <c r="K592" s="31"/>
    </row>
    <row r="593" spans="6:11" ht="15.75" customHeight="1">
      <c r="F593" s="31"/>
      <c r="G593" s="31"/>
      <c r="H593" s="31"/>
      <c r="I593" s="31"/>
      <c r="J593" s="31"/>
      <c r="K593" s="31"/>
    </row>
    <row r="594" spans="6:11" ht="15.75" customHeight="1">
      <c r="F594" s="31"/>
      <c r="G594" s="31"/>
      <c r="H594" s="31"/>
      <c r="I594" s="31"/>
      <c r="J594" s="31"/>
      <c r="K594" s="31"/>
    </row>
    <row r="595" spans="6:11" ht="15.75" customHeight="1">
      <c r="F595" s="31"/>
      <c r="G595" s="31"/>
      <c r="H595" s="31"/>
      <c r="I595" s="31"/>
      <c r="J595" s="31"/>
      <c r="K595" s="31"/>
    </row>
    <row r="596" spans="6:11" ht="15.75" customHeight="1">
      <c r="F596" s="31"/>
      <c r="G596" s="31"/>
      <c r="H596" s="31"/>
      <c r="I596" s="31"/>
      <c r="J596" s="31"/>
      <c r="K596" s="31"/>
    </row>
    <row r="597" spans="6:11" ht="15.75" customHeight="1">
      <c r="F597" s="31"/>
      <c r="G597" s="31"/>
      <c r="H597" s="31"/>
      <c r="I597" s="31"/>
      <c r="J597" s="31"/>
      <c r="K597" s="31"/>
    </row>
    <row r="598" spans="6:11" ht="15.75" customHeight="1">
      <c r="F598" s="31"/>
      <c r="G598" s="31"/>
      <c r="H598" s="31"/>
      <c r="I598" s="31"/>
      <c r="J598" s="31"/>
      <c r="K598" s="31"/>
    </row>
    <row r="599" spans="6:11" ht="15.75" customHeight="1">
      <c r="F599" s="31"/>
      <c r="G599" s="31"/>
      <c r="H599" s="31"/>
      <c r="I599" s="31"/>
      <c r="J599" s="31"/>
      <c r="K599" s="31"/>
    </row>
    <row r="600" spans="6:11" ht="15.75" customHeight="1">
      <c r="F600" s="31"/>
      <c r="G600" s="31"/>
      <c r="H600" s="31"/>
      <c r="I600" s="31"/>
      <c r="J600" s="31"/>
      <c r="K600" s="31"/>
    </row>
    <row r="601" spans="6:11" ht="15.75" customHeight="1">
      <c r="F601" s="31"/>
      <c r="G601" s="31"/>
      <c r="H601" s="31"/>
      <c r="I601" s="31"/>
      <c r="J601" s="31"/>
      <c r="K601" s="31"/>
    </row>
    <row r="602" spans="6:11" ht="15.75" customHeight="1">
      <c r="F602" s="31"/>
      <c r="G602" s="31"/>
      <c r="H602" s="31"/>
      <c r="I602" s="31"/>
      <c r="J602" s="31"/>
      <c r="K602" s="31"/>
    </row>
    <row r="603" spans="6:11" ht="15.75" customHeight="1">
      <c r="F603" s="31"/>
      <c r="G603" s="31"/>
      <c r="H603" s="31"/>
      <c r="I603" s="31"/>
      <c r="J603" s="31"/>
      <c r="K603" s="31"/>
    </row>
    <row r="604" spans="6:11" ht="15.75" customHeight="1">
      <c r="F604" s="31"/>
      <c r="G604" s="31"/>
      <c r="H604" s="31"/>
      <c r="I604" s="31"/>
      <c r="J604" s="31"/>
      <c r="K604" s="31"/>
    </row>
    <row r="605" spans="6:11" ht="15.75" customHeight="1">
      <c r="F605" s="31"/>
      <c r="G605" s="31"/>
      <c r="H605" s="31"/>
      <c r="I605" s="31"/>
      <c r="J605" s="31"/>
      <c r="K605" s="31"/>
    </row>
    <row r="606" spans="6:11" ht="15.75" customHeight="1">
      <c r="F606" s="31"/>
      <c r="G606" s="31"/>
      <c r="H606" s="31"/>
      <c r="I606" s="31"/>
      <c r="J606" s="31"/>
      <c r="K606" s="31"/>
    </row>
    <row r="607" spans="6:11" ht="15.75" customHeight="1">
      <c r="F607" s="31"/>
      <c r="G607" s="31"/>
      <c r="H607" s="31"/>
      <c r="I607" s="31"/>
      <c r="J607" s="31"/>
      <c r="K607" s="31"/>
    </row>
    <row r="608" spans="6:11" ht="15.75" customHeight="1">
      <c r="F608" s="31"/>
      <c r="G608" s="31"/>
      <c r="H608" s="31"/>
      <c r="I608" s="31"/>
      <c r="J608" s="31"/>
      <c r="K608" s="31"/>
    </row>
    <row r="609" spans="6:11" ht="15.75" customHeight="1">
      <c r="F609" s="31"/>
      <c r="G609" s="31"/>
      <c r="H609" s="31"/>
      <c r="I609" s="31"/>
      <c r="J609" s="31"/>
      <c r="K609" s="31"/>
    </row>
    <row r="610" spans="6:11" ht="15.75" customHeight="1">
      <c r="F610" s="31"/>
      <c r="G610" s="31"/>
      <c r="H610" s="31"/>
      <c r="I610" s="31"/>
      <c r="J610" s="31"/>
      <c r="K610" s="31"/>
    </row>
    <row r="611" spans="6:11" ht="15.75" customHeight="1">
      <c r="F611" s="31"/>
      <c r="G611" s="31"/>
      <c r="H611" s="31"/>
      <c r="I611" s="31"/>
      <c r="J611" s="31"/>
      <c r="K611" s="31"/>
    </row>
    <row r="612" spans="6:11" ht="15.75" customHeight="1">
      <c r="F612" s="31"/>
      <c r="G612" s="31"/>
      <c r="H612" s="31"/>
      <c r="I612" s="31"/>
      <c r="J612" s="31"/>
      <c r="K612" s="31"/>
    </row>
    <row r="613" spans="6:11" ht="15.75" customHeight="1">
      <c r="F613" s="31"/>
      <c r="G613" s="31"/>
      <c r="H613" s="31"/>
      <c r="I613" s="31"/>
      <c r="J613" s="31"/>
      <c r="K613" s="31"/>
    </row>
    <row r="614" spans="6:11" ht="15.75" customHeight="1">
      <c r="F614" s="31"/>
      <c r="G614" s="31"/>
      <c r="H614" s="31"/>
      <c r="I614" s="31"/>
      <c r="J614" s="31"/>
      <c r="K614" s="31"/>
    </row>
    <row r="615" spans="6:11" ht="15.75" customHeight="1">
      <c r="F615" s="31"/>
      <c r="G615" s="31"/>
      <c r="H615" s="31"/>
      <c r="I615" s="31"/>
      <c r="J615" s="31"/>
      <c r="K615" s="31"/>
    </row>
    <row r="616" spans="6:11" ht="15.75" customHeight="1">
      <c r="F616" s="31"/>
      <c r="G616" s="31"/>
      <c r="H616" s="31"/>
      <c r="I616" s="31"/>
      <c r="J616" s="31"/>
      <c r="K616" s="31"/>
    </row>
    <row r="617" spans="6:11" ht="15.75" customHeight="1">
      <c r="F617" s="31"/>
      <c r="G617" s="31"/>
      <c r="H617" s="31"/>
      <c r="I617" s="31"/>
      <c r="J617" s="31"/>
      <c r="K617" s="31"/>
    </row>
    <row r="618" spans="6:11" ht="15.75" customHeight="1">
      <c r="F618" s="31"/>
      <c r="G618" s="31"/>
      <c r="H618" s="31"/>
      <c r="I618" s="31"/>
      <c r="J618" s="31"/>
      <c r="K618" s="31"/>
    </row>
    <row r="619" spans="6:11" ht="15.75" customHeight="1">
      <c r="F619" s="31"/>
      <c r="G619" s="31"/>
      <c r="H619" s="31"/>
      <c r="I619" s="31"/>
      <c r="J619" s="31"/>
      <c r="K619" s="31"/>
    </row>
    <row r="620" spans="6:11" ht="15.75" customHeight="1">
      <c r="F620" s="31"/>
      <c r="G620" s="31"/>
      <c r="H620" s="31"/>
      <c r="I620" s="31"/>
      <c r="J620" s="31"/>
      <c r="K620" s="31"/>
    </row>
    <row r="621" spans="6:11" ht="15.75" customHeight="1">
      <c r="F621" s="31"/>
      <c r="G621" s="31"/>
      <c r="H621" s="31"/>
      <c r="I621" s="31"/>
      <c r="J621" s="31"/>
      <c r="K621" s="31"/>
    </row>
    <row r="622" spans="6:11" ht="15.75" customHeight="1">
      <c r="F622" s="31"/>
      <c r="G622" s="31"/>
      <c r="H622" s="31"/>
      <c r="I622" s="31"/>
      <c r="J622" s="31"/>
      <c r="K622" s="31"/>
    </row>
    <row r="623" spans="6:11" ht="15.75" customHeight="1">
      <c r="F623" s="31"/>
      <c r="G623" s="31"/>
      <c r="H623" s="31"/>
      <c r="I623" s="31"/>
      <c r="J623" s="31"/>
      <c r="K623" s="31"/>
    </row>
    <row r="624" spans="6:11" ht="15.75" customHeight="1">
      <c r="F624" s="31"/>
      <c r="G624" s="31"/>
      <c r="H624" s="31"/>
      <c r="I624" s="31"/>
      <c r="J624" s="31"/>
      <c r="K624" s="31"/>
    </row>
    <row r="625" spans="6:11" ht="15.75" customHeight="1">
      <c r="F625" s="31"/>
      <c r="G625" s="31"/>
      <c r="H625" s="31"/>
      <c r="I625" s="31"/>
      <c r="J625" s="31"/>
      <c r="K625" s="31"/>
    </row>
    <row r="626" spans="6:11" ht="15.75" customHeight="1">
      <c r="F626" s="31"/>
      <c r="G626" s="31"/>
      <c r="H626" s="31"/>
      <c r="I626" s="31"/>
      <c r="J626" s="31"/>
      <c r="K626" s="31"/>
    </row>
    <row r="627" spans="6:11" ht="15.75" customHeight="1">
      <c r="F627" s="31"/>
      <c r="G627" s="31"/>
      <c r="H627" s="31"/>
      <c r="I627" s="31"/>
      <c r="J627" s="31"/>
      <c r="K627" s="31"/>
    </row>
    <row r="628" spans="6:11" ht="15.75" customHeight="1">
      <c r="F628" s="31"/>
      <c r="G628" s="31"/>
      <c r="H628" s="31"/>
      <c r="I628" s="31"/>
      <c r="J628" s="31"/>
      <c r="K628" s="31"/>
    </row>
    <row r="629" spans="6:11" ht="15.75" customHeight="1">
      <c r="F629" s="31"/>
      <c r="G629" s="31"/>
      <c r="H629" s="31"/>
      <c r="I629" s="31"/>
      <c r="J629" s="31"/>
      <c r="K629" s="31"/>
    </row>
    <row r="630" spans="6:11" ht="15.75" customHeight="1">
      <c r="F630" s="31"/>
      <c r="G630" s="31"/>
      <c r="H630" s="31"/>
      <c r="I630" s="31"/>
      <c r="J630" s="31"/>
      <c r="K630" s="31"/>
    </row>
    <row r="631" spans="6:11" ht="15.75" customHeight="1">
      <c r="F631" s="31"/>
      <c r="G631" s="31"/>
      <c r="H631" s="31"/>
      <c r="I631" s="31"/>
      <c r="J631" s="31"/>
      <c r="K631" s="31"/>
    </row>
    <row r="632" spans="6:11" ht="15.75" customHeight="1">
      <c r="F632" s="31"/>
      <c r="G632" s="31"/>
      <c r="H632" s="31"/>
      <c r="I632" s="31"/>
      <c r="J632" s="31"/>
      <c r="K632" s="31"/>
    </row>
    <row r="633" spans="6:11" ht="15.75" customHeight="1">
      <c r="F633" s="31"/>
      <c r="G633" s="31"/>
      <c r="H633" s="31"/>
      <c r="I633" s="31"/>
      <c r="J633" s="31"/>
      <c r="K633" s="31"/>
    </row>
    <row r="634" spans="6:11" ht="15.75" customHeight="1">
      <c r="F634" s="31"/>
      <c r="G634" s="31"/>
      <c r="H634" s="31"/>
      <c r="I634" s="31"/>
      <c r="J634" s="31"/>
      <c r="K634" s="31"/>
    </row>
    <row r="635" spans="6:11" ht="15.75" customHeight="1">
      <c r="F635" s="31"/>
      <c r="G635" s="31"/>
      <c r="H635" s="31"/>
      <c r="I635" s="31"/>
      <c r="J635" s="31"/>
      <c r="K635" s="31"/>
    </row>
    <row r="636" spans="6:11" ht="15.75" customHeight="1">
      <c r="F636" s="31"/>
      <c r="G636" s="31"/>
      <c r="H636" s="31"/>
      <c r="I636" s="31"/>
      <c r="J636" s="31"/>
      <c r="K636" s="31"/>
    </row>
    <row r="637" spans="6:11" ht="15.75" customHeight="1">
      <c r="F637" s="31"/>
      <c r="G637" s="31"/>
      <c r="H637" s="31"/>
      <c r="I637" s="31"/>
      <c r="J637" s="31"/>
      <c r="K637" s="31"/>
    </row>
    <row r="638" spans="6:11" ht="15.75" customHeight="1">
      <c r="F638" s="31"/>
      <c r="G638" s="31"/>
      <c r="H638" s="31"/>
      <c r="I638" s="31"/>
      <c r="J638" s="31"/>
      <c r="K638" s="31"/>
    </row>
    <row r="639" spans="6:11" ht="15.75" customHeight="1">
      <c r="F639" s="31"/>
      <c r="G639" s="31"/>
      <c r="H639" s="31"/>
      <c r="I639" s="31"/>
      <c r="J639" s="31"/>
      <c r="K639" s="31"/>
    </row>
    <row r="640" spans="6:11" ht="15.75" customHeight="1">
      <c r="F640" s="31"/>
      <c r="G640" s="31"/>
      <c r="H640" s="31"/>
      <c r="I640" s="31"/>
      <c r="J640" s="31"/>
      <c r="K640" s="31"/>
    </row>
    <row r="641" spans="6:11" ht="15.75" customHeight="1">
      <c r="F641" s="31"/>
      <c r="G641" s="31"/>
      <c r="H641" s="31"/>
      <c r="I641" s="31"/>
      <c r="J641" s="31"/>
      <c r="K641" s="31"/>
    </row>
    <row r="642" spans="6:11" ht="15.75" customHeight="1">
      <c r="F642" s="31"/>
      <c r="G642" s="31"/>
      <c r="H642" s="31"/>
      <c r="I642" s="31"/>
      <c r="J642" s="31"/>
      <c r="K642" s="31"/>
    </row>
    <row r="643" spans="6:11" ht="15.75" customHeight="1">
      <c r="F643" s="31"/>
      <c r="G643" s="31"/>
      <c r="H643" s="31"/>
      <c r="I643" s="31"/>
      <c r="J643" s="31"/>
      <c r="K643" s="31"/>
    </row>
    <row r="644" spans="6:11" ht="15.75" customHeight="1">
      <c r="F644" s="31"/>
      <c r="G644" s="31"/>
      <c r="H644" s="31"/>
      <c r="I644" s="31"/>
      <c r="J644" s="31"/>
      <c r="K644" s="31"/>
    </row>
    <row r="645" spans="6:11" ht="15.75" customHeight="1">
      <c r="F645" s="31"/>
      <c r="G645" s="31"/>
      <c r="H645" s="31"/>
      <c r="I645" s="31"/>
      <c r="J645" s="31"/>
      <c r="K645" s="31"/>
    </row>
    <row r="646" spans="6:11" ht="15.75" customHeight="1">
      <c r="F646" s="31"/>
      <c r="G646" s="31"/>
      <c r="H646" s="31"/>
      <c r="I646" s="31"/>
      <c r="J646" s="31"/>
      <c r="K646" s="31"/>
    </row>
    <row r="647" spans="6:11" ht="15.75" customHeight="1">
      <c r="F647" s="31"/>
      <c r="G647" s="31"/>
      <c r="H647" s="31"/>
      <c r="I647" s="31"/>
      <c r="J647" s="31"/>
      <c r="K647" s="31"/>
    </row>
    <row r="648" spans="6:11" ht="15.75" customHeight="1">
      <c r="F648" s="31"/>
      <c r="G648" s="31"/>
      <c r="H648" s="31"/>
      <c r="I648" s="31"/>
      <c r="J648" s="31"/>
      <c r="K648" s="31"/>
    </row>
    <row r="649" spans="6:11" ht="15.75" customHeight="1">
      <c r="F649" s="31"/>
      <c r="G649" s="31"/>
      <c r="H649" s="31"/>
      <c r="I649" s="31"/>
      <c r="J649" s="31"/>
      <c r="K649" s="31"/>
    </row>
    <row r="650" spans="6:11" ht="15.75" customHeight="1">
      <c r="F650" s="31"/>
      <c r="G650" s="31"/>
      <c r="H650" s="31"/>
      <c r="I650" s="31"/>
      <c r="J650" s="31"/>
      <c r="K650" s="31"/>
    </row>
    <row r="651" spans="6:11" ht="15.75" customHeight="1">
      <c r="F651" s="31"/>
      <c r="G651" s="31"/>
      <c r="H651" s="31"/>
      <c r="I651" s="31"/>
      <c r="J651" s="31"/>
      <c r="K651" s="31"/>
    </row>
    <row r="652" spans="6:11" ht="15.75" customHeight="1">
      <c r="F652" s="31"/>
      <c r="G652" s="31"/>
      <c r="H652" s="31"/>
      <c r="I652" s="31"/>
      <c r="J652" s="31"/>
      <c r="K652" s="31"/>
    </row>
    <row r="653" spans="6:11" ht="15.75" customHeight="1">
      <c r="F653" s="31"/>
      <c r="G653" s="31"/>
      <c r="H653" s="31"/>
      <c r="I653" s="31"/>
      <c r="J653" s="31"/>
      <c r="K653" s="31"/>
    </row>
    <row r="654" spans="6:11" ht="15.75" customHeight="1">
      <c r="F654" s="31"/>
      <c r="G654" s="31"/>
      <c r="H654" s="31"/>
      <c r="I654" s="31"/>
      <c r="J654" s="31"/>
      <c r="K654" s="31"/>
    </row>
    <row r="655" spans="6:11" ht="15.75" customHeight="1">
      <c r="F655" s="31"/>
      <c r="G655" s="31"/>
      <c r="H655" s="31"/>
      <c r="I655" s="31"/>
      <c r="J655" s="31"/>
      <c r="K655" s="31"/>
    </row>
    <row r="656" spans="6:11" ht="15.75" customHeight="1">
      <c r="F656" s="31"/>
      <c r="G656" s="31"/>
      <c r="H656" s="31"/>
      <c r="I656" s="31"/>
      <c r="J656" s="31"/>
      <c r="K656" s="31"/>
    </row>
    <row r="657" spans="6:11" ht="15.75" customHeight="1">
      <c r="F657" s="31"/>
      <c r="G657" s="31"/>
      <c r="H657" s="31"/>
      <c r="I657" s="31"/>
      <c r="J657" s="31"/>
      <c r="K657" s="31"/>
    </row>
    <row r="658" spans="6:11" ht="15.75" customHeight="1">
      <c r="F658" s="31"/>
      <c r="G658" s="31"/>
      <c r="H658" s="31"/>
      <c r="I658" s="31"/>
      <c r="J658" s="31"/>
      <c r="K658" s="31"/>
    </row>
    <row r="659" spans="6:11" ht="15.75" customHeight="1">
      <c r="F659" s="31"/>
      <c r="G659" s="31"/>
      <c r="H659" s="31"/>
      <c r="I659" s="31"/>
      <c r="J659" s="31"/>
      <c r="K659" s="31"/>
    </row>
    <row r="660" spans="6:11" ht="15.75" customHeight="1">
      <c r="F660" s="31"/>
      <c r="G660" s="31"/>
      <c r="H660" s="31"/>
      <c r="I660" s="31"/>
      <c r="J660" s="31"/>
      <c r="K660" s="31"/>
    </row>
    <row r="661" spans="6:11" ht="15.75" customHeight="1">
      <c r="F661" s="31"/>
      <c r="G661" s="31"/>
      <c r="H661" s="31"/>
      <c r="I661" s="31"/>
      <c r="J661" s="31"/>
      <c r="K661" s="31"/>
    </row>
    <row r="662" spans="6:11" ht="15.75" customHeight="1">
      <c r="F662" s="31"/>
      <c r="G662" s="31"/>
      <c r="H662" s="31"/>
      <c r="I662" s="31"/>
      <c r="J662" s="31"/>
      <c r="K662" s="31"/>
    </row>
    <row r="663" spans="6:11" ht="15.75" customHeight="1">
      <c r="F663" s="31"/>
      <c r="G663" s="31"/>
      <c r="H663" s="31"/>
      <c r="I663" s="31"/>
      <c r="J663" s="31"/>
      <c r="K663" s="31"/>
    </row>
    <row r="664" spans="6:11" ht="15.75" customHeight="1">
      <c r="F664" s="31"/>
      <c r="G664" s="31"/>
      <c r="H664" s="31"/>
      <c r="I664" s="31"/>
      <c r="J664" s="31"/>
      <c r="K664" s="31"/>
    </row>
    <row r="665" spans="6:11" ht="15.75" customHeight="1">
      <c r="F665" s="31"/>
      <c r="G665" s="31"/>
      <c r="H665" s="31"/>
      <c r="I665" s="31"/>
      <c r="J665" s="31"/>
      <c r="K665" s="31"/>
    </row>
    <row r="666" spans="6:11" ht="15.75" customHeight="1">
      <c r="F666" s="31"/>
      <c r="G666" s="31"/>
      <c r="H666" s="31"/>
      <c r="I666" s="31"/>
      <c r="J666" s="31"/>
      <c r="K666" s="31"/>
    </row>
    <row r="667" spans="6:11" ht="15.75" customHeight="1">
      <c r="F667" s="31"/>
      <c r="G667" s="31"/>
      <c r="H667" s="31"/>
      <c r="I667" s="31"/>
      <c r="J667" s="31"/>
      <c r="K667" s="31"/>
    </row>
    <row r="668" spans="6:11" ht="15.75" customHeight="1">
      <c r="F668" s="31"/>
      <c r="G668" s="31"/>
      <c r="H668" s="31"/>
      <c r="I668" s="31"/>
      <c r="J668" s="31"/>
      <c r="K668" s="31"/>
    </row>
    <row r="669" spans="6:11" ht="15.75" customHeight="1">
      <c r="F669" s="31"/>
      <c r="G669" s="31"/>
      <c r="H669" s="31"/>
      <c r="I669" s="31"/>
      <c r="J669" s="31"/>
      <c r="K669" s="31"/>
    </row>
    <row r="670" spans="6:11" ht="15.75" customHeight="1">
      <c r="F670" s="31"/>
      <c r="G670" s="31"/>
      <c r="H670" s="31"/>
      <c r="I670" s="31"/>
      <c r="J670" s="31"/>
      <c r="K670" s="31"/>
    </row>
    <row r="671" spans="6:11" ht="15.75" customHeight="1">
      <c r="F671" s="31"/>
      <c r="G671" s="31"/>
      <c r="H671" s="31"/>
      <c r="I671" s="31"/>
      <c r="J671" s="31"/>
      <c r="K671" s="31"/>
    </row>
    <row r="672" spans="6:11" ht="15.75" customHeight="1">
      <c r="F672" s="31"/>
      <c r="G672" s="31"/>
      <c r="H672" s="31"/>
      <c r="I672" s="31"/>
      <c r="J672" s="31"/>
      <c r="K672" s="31"/>
    </row>
    <row r="673" spans="6:11" ht="15.75" customHeight="1">
      <c r="F673" s="31"/>
      <c r="G673" s="31"/>
      <c r="H673" s="31"/>
      <c r="I673" s="31"/>
      <c r="J673" s="31"/>
      <c r="K673" s="31"/>
    </row>
    <row r="674" spans="6:11" ht="15.75" customHeight="1">
      <c r="F674" s="31"/>
      <c r="G674" s="31"/>
      <c r="H674" s="31"/>
      <c r="I674" s="31"/>
      <c r="J674" s="31"/>
      <c r="K674" s="31"/>
    </row>
    <row r="675" spans="6:11" ht="15.75" customHeight="1">
      <c r="F675" s="31"/>
      <c r="G675" s="31"/>
      <c r="H675" s="31"/>
      <c r="I675" s="31"/>
      <c r="J675" s="31"/>
      <c r="K675" s="31"/>
    </row>
    <row r="676" spans="6:11" ht="15.75" customHeight="1">
      <c r="F676" s="31"/>
      <c r="G676" s="31"/>
      <c r="H676" s="31"/>
      <c r="I676" s="31"/>
      <c r="J676" s="31"/>
      <c r="K676" s="31"/>
    </row>
    <row r="677" spans="6:11" ht="15.75" customHeight="1">
      <c r="F677" s="31"/>
      <c r="G677" s="31"/>
      <c r="H677" s="31"/>
      <c r="I677" s="31"/>
      <c r="J677" s="31"/>
      <c r="K677" s="31"/>
    </row>
    <row r="678" spans="6:11" ht="15.75" customHeight="1">
      <c r="F678" s="31"/>
      <c r="G678" s="31"/>
      <c r="H678" s="31"/>
      <c r="I678" s="31"/>
      <c r="J678" s="31"/>
      <c r="K678" s="31"/>
    </row>
    <row r="679" spans="6:11" ht="15.75" customHeight="1">
      <c r="F679" s="31"/>
      <c r="G679" s="31"/>
      <c r="H679" s="31"/>
      <c r="I679" s="31"/>
      <c r="J679" s="31"/>
      <c r="K679" s="31"/>
    </row>
    <row r="680" spans="6:11" ht="15.75" customHeight="1">
      <c r="F680" s="31"/>
      <c r="G680" s="31"/>
      <c r="H680" s="31"/>
      <c r="I680" s="31"/>
      <c r="J680" s="31"/>
      <c r="K680" s="31"/>
    </row>
    <row r="681" spans="6:11" ht="15.75" customHeight="1">
      <c r="F681" s="31"/>
      <c r="G681" s="31"/>
      <c r="H681" s="31"/>
      <c r="I681" s="31"/>
      <c r="J681" s="31"/>
      <c r="K681" s="31"/>
    </row>
    <row r="682" spans="6:11" ht="15.75" customHeight="1">
      <c r="F682" s="31"/>
      <c r="G682" s="31"/>
      <c r="H682" s="31"/>
      <c r="I682" s="31"/>
      <c r="J682" s="31"/>
      <c r="K682" s="31"/>
    </row>
    <row r="683" spans="6:11" ht="15.75" customHeight="1">
      <c r="F683" s="31"/>
      <c r="G683" s="31"/>
      <c r="H683" s="31"/>
      <c r="I683" s="31"/>
      <c r="J683" s="31"/>
      <c r="K683" s="31"/>
    </row>
    <row r="684" spans="6:11" ht="15.75" customHeight="1">
      <c r="F684" s="31"/>
      <c r="G684" s="31"/>
      <c r="H684" s="31"/>
      <c r="I684" s="31"/>
      <c r="J684" s="31"/>
      <c r="K684" s="31"/>
    </row>
    <row r="685" spans="6:11" ht="15.75" customHeight="1">
      <c r="F685" s="31"/>
      <c r="G685" s="31"/>
      <c r="H685" s="31"/>
      <c r="I685" s="31"/>
      <c r="J685" s="31"/>
      <c r="K685" s="31"/>
    </row>
    <row r="686" spans="6:11" ht="15.75" customHeight="1">
      <c r="F686" s="31"/>
      <c r="G686" s="31"/>
      <c r="H686" s="31"/>
      <c r="I686" s="31"/>
      <c r="J686" s="31"/>
      <c r="K686" s="31"/>
    </row>
    <row r="687" spans="6:11" ht="15.75" customHeight="1">
      <c r="F687" s="31"/>
      <c r="G687" s="31"/>
      <c r="H687" s="31"/>
      <c r="I687" s="31"/>
      <c r="J687" s="31"/>
      <c r="K687" s="31"/>
    </row>
    <row r="688" spans="6:11" ht="15.75" customHeight="1">
      <c r="F688" s="31"/>
      <c r="G688" s="31"/>
      <c r="H688" s="31"/>
      <c r="I688" s="31"/>
      <c r="J688" s="31"/>
      <c r="K688" s="31"/>
    </row>
    <row r="689" spans="6:11" ht="15.75" customHeight="1">
      <c r="F689" s="31"/>
      <c r="G689" s="31"/>
      <c r="H689" s="31"/>
      <c r="I689" s="31"/>
      <c r="J689" s="31"/>
      <c r="K689" s="31"/>
    </row>
    <row r="690" spans="6:11" ht="15.75" customHeight="1">
      <c r="F690" s="31"/>
      <c r="G690" s="31"/>
      <c r="H690" s="31"/>
      <c r="I690" s="31"/>
      <c r="J690" s="31"/>
      <c r="K690" s="31"/>
    </row>
    <row r="691" spans="6:11" ht="15.75" customHeight="1">
      <c r="F691" s="31"/>
      <c r="G691" s="31"/>
      <c r="H691" s="31"/>
      <c r="I691" s="31"/>
      <c r="J691" s="31"/>
      <c r="K691" s="31"/>
    </row>
    <row r="692" spans="6:11" ht="15.75" customHeight="1">
      <c r="F692" s="31"/>
      <c r="G692" s="31"/>
      <c r="H692" s="31"/>
      <c r="I692" s="31"/>
      <c r="J692" s="31"/>
      <c r="K692" s="31"/>
    </row>
    <row r="693" spans="6:11" ht="15.75" customHeight="1">
      <c r="F693" s="31"/>
      <c r="G693" s="31"/>
      <c r="H693" s="31"/>
      <c r="I693" s="31"/>
      <c r="J693" s="31"/>
      <c r="K693" s="31"/>
    </row>
    <row r="694" spans="6:11" ht="15.75" customHeight="1">
      <c r="F694" s="31"/>
      <c r="G694" s="31"/>
      <c r="H694" s="31"/>
      <c r="I694" s="31"/>
      <c r="J694" s="31"/>
      <c r="K694" s="31"/>
    </row>
    <row r="695" spans="6:11" ht="15.75" customHeight="1">
      <c r="F695" s="31"/>
      <c r="G695" s="31"/>
      <c r="H695" s="31"/>
      <c r="I695" s="31"/>
      <c r="J695" s="31"/>
      <c r="K695" s="31"/>
    </row>
    <row r="696" spans="6:11" ht="15.75" customHeight="1">
      <c r="F696" s="31"/>
      <c r="G696" s="31"/>
      <c r="H696" s="31"/>
      <c r="I696" s="31"/>
      <c r="J696" s="31"/>
      <c r="K696" s="31"/>
    </row>
    <row r="697" spans="6:11" ht="15.75" customHeight="1">
      <c r="F697" s="31"/>
      <c r="G697" s="31"/>
      <c r="H697" s="31"/>
      <c r="I697" s="31"/>
      <c r="J697" s="31"/>
      <c r="K697" s="31"/>
    </row>
    <row r="698" spans="6:11" ht="15.75" customHeight="1">
      <c r="F698" s="31"/>
      <c r="G698" s="31"/>
      <c r="H698" s="31"/>
      <c r="I698" s="31"/>
      <c r="J698" s="31"/>
      <c r="K698" s="31"/>
    </row>
    <row r="699" spans="6:11" ht="15.75" customHeight="1">
      <c r="F699" s="31"/>
      <c r="G699" s="31"/>
      <c r="H699" s="31"/>
      <c r="I699" s="31"/>
      <c r="J699" s="31"/>
      <c r="K699" s="31"/>
    </row>
    <row r="700" spans="6:11" ht="15.75" customHeight="1">
      <c r="F700" s="31"/>
      <c r="G700" s="31"/>
      <c r="H700" s="31"/>
      <c r="I700" s="31"/>
      <c r="J700" s="31"/>
      <c r="K700" s="31"/>
    </row>
    <row r="701" spans="6:11" ht="15.75" customHeight="1">
      <c r="F701" s="31"/>
      <c r="G701" s="31"/>
      <c r="H701" s="31"/>
      <c r="I701" s="31"/>
      <c r="J701" s="31"/>
      <c r="K701" s="31"/>
    </row>
    <row r="702" spans="6:11" ht="15.75" customHeight="1">
      <c r="F702" s="31"/>
      <c r="G702" s="31"/>
      <c r="H702" s="31"/>
      <c r="I702" s="31"/>
      <c r="J702" s="31"/>
      <c r="K702" s="31"/>
    </row>
    <row r="703" spans="6:11" ht="15.75" customHeight="1">
      <c r="F703" s="31"/>
      <c r="G703" s="31"/>
      <c r="H703" s="31"/>
      <c r="I703" s="31"/>
      <c r="J703" s="31"/>
      <c r="K703" s="31"/>
    </row>
    <row r="704" spans="6:11" ht="15.75" customHeight="1">
      <c r="F704" s="31"/>
      <c r="G704" s="31"/>
      <c r="H704" s="31"/>
      <c r="I704" s="31"/>
      <c r="J704" s="31"/>
      <c r="K704" s="31"/>
    </row>
    <row r="705" spans="6:11" ht="15.75" customHeight="1">
      <c r="F705" s="31"/>
      <c r="G705" s="31"/>
      <c r="H705" s="31"/>
      <c r="I705" s="31"/>
      <c r="J705" s="31"/>
      <c r="K705" s="31"/>
    </row>
    <row r="706" spans="6:11" ht="15.75" customHeight="1">
      <c r="F706" s="31"/>
      <c r="G706" s="31"/>
      <c r="H706" s="31"/>
      <c r="I706" s="31"/>
      <c r="J706" s="31"/>
      <c r="K706" s="31"/>
    </row>
    <row r="707" spans="6:11" ht="15.75" customHeight="1">
      <c r="F707" s="31"/>
      <c r="G707" s="31"/>
      <c r="H707" s="31"/>
      <c r="I707" s="31"/>
      <c r="J707" s="31"/>
      <c r="K707" s="31"/>
    </row>
    <row r="708" spans="6:11" ht="15.75" customHeight="1">
      <c r="F708" s="31"/>
      <c r="G708" s="31"/>
      <c r="H708" s="31"/>
      <c r="I708" s="31"/>
      <c r="J708" s="31"/>
      <c r="K708" s="31"/>
    </row>
    <row r="709" spans="6:11" ht="15.75" customHeight="1">
      <c r="F709" s="31"/>
      <c r="G709" s="31"/>
      <c r="H709" s="31"/>
      <c r="I709" s="31"/>
      <c r="J709" s="31"/>
      <c r="K709" s="31"/>
    </row>
    <row r="710" spans="6:11" ht="15.75" customHeight="1">
      <c r="F710" s="31"/>
      <c r="G710" s="31"/>
      <c r="H710" s="31"/>
      <c r="I710" s="31"/>
      <c r="J710" s="31"/>
      <c r="K710" s="31"/>
    </row>
    <row r="711" spans="6:11" ht="15.75" customHeight="1">
      <c r="F711" s="31"/>
      <c r="G711" s="31"/>
      <c r="H711" s="31"/>
      <c r="I711" s="31"/>
      <c r="J711" s="31"/>
      <c r="K711" s="31"/>
    </row>
    <row r="712" spans="6:11" ht="15.75" customHeight="1">
      <c r="F712" s="31"/>
      <c r="G712" s="31"/>
      <c r="H712" s="31"/>
      <c r="I712" s="31"/>
      <c r="J712" s="31"/>
      <c r="K712" s="31"/>
    </row>
    <row r="713" spans="6:11" ht="15.75" customHeight="1">
      <c r="F713" s="31"/>
      <c r="G713" s="31"/>
      <c r="H713" s="31"/>
      <c r="I713" s="31"/>
      <c r="J713" s="31"/>
      <c r="K713" s="31"/>
    </row>
    <row r="714" spans="6:11" ht="15.75" customHeight="1">
      <c r="F714" s="31"/>
      <c r="G714" s="31"/>
      <c r="H714" s="31"/>
      <c r="I714" s="31"/>
      <c r="J714" s="31"/>
      <c r="K714" s="31"/>
    </row>
    <row r="715" spans="6:11" ht="15.75" customHeight="1">
      <c r="F715" s="31"/>
      <c r="G715" s="31"/>
      <c r="H715" s="31"/>
      <c r="I715" s="31"/>
      <c r="J715" s="31"/>
      <c r="K715" s="31"/>
    </row>
    <row r="716" spans="6:11" ht="15.75" customHeight="1">
      <c r="F716" s="31"/>
      <c r="G716" s="31"/>
      <c r="H716" s="31"/>
      <c r="I716" s="31"/>
      <c r="J716" s="31"/>
      <c r="K716" s="31"/>
    </row>
    <row r="717" spans="6:11" ht="15.75" customHeight="1">
      <c r="F717" s="31"/>
      <c r="G717" s="31"/>
      <c r="H717" s="31"/>
      <c r="I717" s="31"/>
      <c r="J717" s="31"/>
      <c r="K717" s="31"/>
    </row>
    <row r="718" spans="6:11" ht="15.75" customHeight="1">
      <c r="F718" s="31"/>
      <c r="G718" s="31"/>
      <c r="H718" s="31"/>
      <c r="I718" s="31"/>
      <c r="J718" s="31"/>
      <c r="K718" s="31"/>
    </row>
    <row r="719" spans="6:11" ht="15.75" customHeight="1">
      <c r="F719" s="31"/>
      <c r="G719" s="31"/>
      <c r="H719" s="31"/>
      <c r="I719" s="31"/>
      <c r="J719" s="31"/>
      <c r="K719" s="31"/>
    </row>
    <row r="720" spans="6:11" ht="15.75" customHeight="1">
      <c r="F720" s="31"/>
      <c r="G720" s="31"/>
      <c r="H720" s="31"/>
      <c r="I720" s="31"/>
      <c r="J720" s="31"/>
      <c r="K720" s="31"/>
    </row>
    <row r="721" spans="6:11" ht="15.75" customHeight="1">
      <c r="F721" s="31"/>
      <c r="G721" s="31"/>
      <c r="H721" s="31"/>
      <c r="I721" s="31"/>
      <c r="J721" s="31"/>
      <c r="K721" s="31"/>
    </row>
    <row r="722" spans="6:11" ht="15.75" customHeight="1">
      <c r="F722" s="31"/>
      <c r="G722" s="31"/>
      <c r="H722" s="31"/>
      <c r="I722" s="31"/>
      <c r="J722" s="31"/>
      <c r="K722" s="31"/>
    </row>
    <row r="723" spans="6:11" ht="15.75" customHeight="1">
      <c r="F723" s="31"/>
      <c r="G723" s="31"/>
      <c r="H723" s="31"/>
      <c r="I723" s="31"/>
      <c r="J723" s="31"/>
      <c r="K723" s="31"/>
    </row>
    <row r="724" spans="6:11" ht="15.75" customHeight="1">
      <c r="F724" s="31"/>
      <c r="G724" s="31"/>
      <c r="H724" s="31"/>
      <c r="I724" s="31"/>
      <c r="J724" s="31"/>
      <c r="K724" s="31"/>
    </row>
    <row r="725" spans="6:11" ht="15.75" customHeight="1">
      <c r="F725" s="31"/>
      <c r="G725" s="31"/>
      <c r="H725" s="31"/>
      <c r="I725" s="31"/>
      <c r="J725" s="31"/>
      <c r="K725" s="31"/>
    </row>
    <row r="726" spans="6:11" ht="15.75" customHeight="1">
      <c r="F726" s="31"/>
      <c r="G726" s="31"/>
      <c r="H726" s="31"/>
      <c r="I726" s="31"/>
      <c r="J726" s="31"/>
      <c r="K726" s="31"/>
    </row>
    <row r="727" spans="6:11" ht="15.75" customHeight="1">
      <c r="F727" s="31"/>
      <c r="G727" s="31"/>
      <c r="H727" s="31"/>
      <c r="I727" s="31"/>
      <c r="J727" s="31"/>
      <c r="K727" s="31"/>
    </row>
    <row r="728" spans="6:11" ht="15.75" customHeight="1">
      <c r="F728" s="31"/>
      <c r="G728" s="31"/>
      <c r="H728" s="31"/>
      <c r="I728" s="31"/>
      <c r="J728" s="31"/>
      <c r="K728" s="31"/>
    </row>
    <row r="729" spans="6:11" ht="15.75" customHeight="1">
      <c r="F729" s="31"/>
      <c r="G729" s="31"/>
      <c r="H729" s="31"/>
      <c r="I729" s="31"/>
      <c r="J729" s="31"/>
      <c r="K729" s="31"/>
    </row>
    <row r="730" spans="6:11" ht="15.75" customHeight="1">
      <c r="F730" s="31"/>
      <c r="G730" s="31"/>
      <c r="H730" s="31"/>
      <c r="I730" s="31"/>
      <c r="J730" s="31"/>
      <c r="K730" s="31"/>
    </row>
    <row r="731" spans="6:11" ht="15.75" customHeight="1">
      <c r="F731" s="31"/>
      <c r="G731" s="31"/>
      <c r="H731" s="31"/>
      <c r="I731" s="31"/>
      <c r="J731" s="31"/>
      <c r="K731" s="31"/>
    </row>
    <row r="732" spans="6:11" ht="15.75" customHeight="1">
      <c r="F732" s="31"/>
      <c r="G732" s="31"/>
      <c r="H732" s="31"/>
      <c r="I732" s="31"/>
      <c r="J732" s="31"/>
      <c r="K732" s="31"/>
    </row>
    <row r="733" spans="6:11" ht="15.75" customHeight="1">
      <c r="F733" s="31"/>
      <c r="G733" s="31"/>
      <c r="H733" s="31"/>
      <c r="I733" s="31"/>
      <c r="J733" s="31"/>
      <c r="K733" s="31"/>
    </row>
    <row r="734" spans="6:11" ht="15.75" customHeight="1">
      <c r="F734" s="31"/>
      <c r="G734" s="31"/>
      <c r="H734" s="31"/>
      <c r="I734" s="31"/>
      <c r="J734" s="31"/>
      <c r="K734" s="31"/>
    </row>
    <row r="735" spans="6:11" ht="15.75" customHeight="1">
      <c r="F735" s="31"/>
      <c r="G735" s="31"/>
      <c r="H735" s="31"/>
      <c r="I735" s="31"/>
      <c r="J735" s="31"/>
      <c r="K735" s="31"/>
    </row>
    <row r="736" spans="6:11" ht="15.75" customHeight="1">
      <c r="F736" s="31"/>
      <c r="G736" s="31"/>
      <c r="H736" s="31"/>
      <c r="I736" s="31"/>
      <c r="J736" s="31"/>
      <c r="K736" s="31"/>
    </row>
    <row r="737" spans="6:11" ht="15.75" customHeight="1">
      <c r="F737" s="31"/>
      <c r="G737" s="31"/>
      <c r="H737" s="31"/>
      <c r="I737" s="31"/>
      <c r="J737" s="31"/>
      <c r="K737" s="31"/>
    </row>
    <row r="738" spans="6:11" ht="15.75" customHeight="1">
      <c r="F738" s="31"/>
      <c r="G738" s="31"/>
      <c r="H738" s="31"/>
      <c r="I738" s="31"/>
      <c r="J738" s="31"/>
      <c r="K738" s="31"/>
    </row>
    <row r="739" spans="6:11" ht="15.75" customHeight="1">
      <c r="F739" s="31"/>
      <c r="G739" s="31"/>
      <c r="H739" s="31"/>
      <c r="I739" s="31"/>
      <c r="J739" s="31"/>
      <c r="K739" s="31"/>
    </row>
    <row r="740" spans="6:11" ht="15.75" customHeight="1">
      <c r="F740" s="31"/>
      <c r="G740" s="31"/>
      <c r="H740" s="31"/>
      <c r="I740" s="31"/>
      <c r="J740" s="31"/>
      <c r="K740" s="31"/>
    </row>
    <row r="741" spans="6:11" ht="15.75" customHeight="1">
      <c r="F741" s="31"/>
      <c r="G741" s="31"/>
      <c r="H741" s="31"/>
      <c r="I741" s="31"/>
      <c r="J741" s="31"/>
      <c r="K741" s="31"/>
    </row>
    <row r="742" spans="6:11" ht="15.75" customHeight="1">
      <c r="F742" s="31"/>
      <c r="G742" s="31"/>
      <c r="H742" s="31"/>
      <c r="I742" s="31"/>
      <c r="J742" s="31"/>
      <c r="K742" s="31"/>
    </row>
    <row r="743" spans="6:11" ht="15.75" customHeight="1">
      <c r="F743" s="31"/>
      <c r="G743" s="31"/>
      <c r="H743" s="31"/>
      <c r="I743" s="31"/>
      <c r="J743" s="31"/>
      <c r="K743" s="31"/>
    </row>
    <row r="744" spans="6:11" ht="15.75" customHeight="1">
      <c r="F744" s="31"/>
      <c r="G744" s="31"/>
      <c r="H744" s="31"/>
      <c r="I744" s="31"/>
      <c r="J744" s="31"/>
      <c r="K744" s="31"/>
    </row>
    <row r="745" spans="6:11" ht="15.75" customHeight="1">
      <c r="F745" s="31"/>
      <c r="G745" s="31"/>
      <c r="H745" s="31"/>
      <c r="I745" s="31"/>
      <c r="J745" s="31"/>
      <c r="K745" s="31"/>
    </row>
    <row r="746" spans="6:11" ht="15.75" customHeight="1">
      <c r="F746" s="31"/>
      <c r="G746" s="31"/>
      <c r="H746" s="31"/>
      <c r="I746" s="31"/>
      <c r="J746" s="31"/>
      <c r="K746" s="31"/>
    </row>
    <row r="747" spans="6:11" ht="15.75" customHeight="1">
      <c r="F747" s="31"/>
      <c r="G747" s="31"/>
      <c r="H747" s="31"/>
      <c r="I747" s="31"/>
      <c r="J747" s="31"/>
      <c r="K747" s="31"/>
    </row>
    <row r="748" spans="6:11" ht="15.75" customHeight="1">
      <c r="F748" s="31"/>
      <c r="G748" s="31"/>
      <c r="H748" s="31"/>
      <c r="I748" s="31"/>
      <c r="J748" s="31"/>
      <c r="K748" s="31"/>
    </row>
    <row r="749" spans="6:11" ht="15.75" customHeight="1">
      <c r="F749" s="31"/>
      <c r="G749" s="31"/>
      <c r="H749" s="31"/>
      <c r="I749" s="31"/>
      <c r="J749" s="31"/>
      <c r="K749" s="31"/>
    </row>
    <row r="750" spans="6:11" ht="15.75" customHeight="1">
      <c r="F750" s="31"/>
      <c r="G750" s="31"/>
      <c r="H750" s="31"/>
      <c r="I750" s="31"/>
      <c r="J750" s="31"/>
      <c r="K750" s="31"/>
    </row>
    <row r="751" spans="6:11" ht="15.75" customHeight="1">
      <c r="F751" s="31"/>
      <c r="G751" s="31"/>
      <c r="H751" s="31"/>
      <c r="I751" s="31"/>
      <c r="J751" s="31"/>
      <c r="K751" s="31"/>
    </row>
    <row r="752" spans="6:11" ht="15.75" customHeight="1">
      <c r="F752" s="31"/>
      <c r="G752" s="31"/>
      <c r="H752" s="31"/>
      <c r="I752" s="31"/>
      <c r="J752" s="31"/>
      <c r="K752" s="31"/>
    </row>
    <row r="753" spans="6:11" ht="15.75" customHeight="1">
      <c r="F753" s="31"/>
      <c r="G753" s="31"/>
      <c r="H753" s="31"/>
      <c r="I753" s="31"/>
      <c r="J753" s="31"/>
      <c r="K753" s="31"/>
    </row>
    <row r="754" spans="6:11" ht="15.75" customHeight="1">
      <c r="F754" s="31"/>
      <c r="G754" s="31"/>
      <c r="H754" s="31"/>
      <c r="I754" s="31"/>
      <c r="J754" s="31"/>
      <c r="K754" s="31"/>
    </row>
    <row r="755" spans="6:11" ht="15.75" customHeight="1">
      <c r="F755" s="31"/>
      <c r="G755" s="31"/>
      <c r="H755" s="31"/>
      <c r="I755" s="31"/>
      <c r="J755" s="31"/>
      <c r="K755" s="31"/>
    </row>
    <row r="756" spans="6:11" ht="15.75" customHeight="1">
      <c r="F756" s="31"/>
      <c r="G756" s="31"/>
      <c r="H756" s="31"/>
      <c r="I756" s="31"/>
      <c r="J756" s="31"/>
      <c r="K756" s="31"/>
    </row>
    <row r="757" spans="6:11" ht="15.75" customHeight="1">
      <c r="F757" s="31"/>
      <c r="G757" s="31"/>
      <c r="H757" s="31"/>
      <c r="I757" s="31"/>
      <c r="J757" s="31"/>
      <c r="K757" s="31"/>
    </row>
    <row r="758" spans="6:11" ht="15.75" customHeight="1">
      <c r="F758" s="31"/>
      <c r="G758" s="31"/>
      <c r="H758" s="31"/>
      <c r="I758" s="31"/>
      <c r="J758" s="31"/>
      <c r="K758" s="31"/>
    </row>
    <row r="759" spans="6:11" ht="15.75" customHeight="1">
      <c r="F759" s="31"/>
      <c r="G759" s="31"/>
      <c r="H759" s="31"/>
      <c r="I759" s="31"/>
      <c r="J759" s="31"/>
      <c r="K759" s="31"/>
    </row>
    <row r="760" spans="6:11" ht="15.75" customHeight="1">
      <c r="F760" s="31"/>
      <c r="G760" s="31"/>
      <c r="H760" s="31"/>
      <c r="I760" s="31"/>
      <c r="J760" s="31"/>
      <c r="K760" s="31"/>
    </row>
    <row r="761" spans="6:11" ht="15.75" customHeight="1">
      <c r="F761" s="31"/>
      <c r="G761" s="31"/>
      <c r="H761" s="31"/>
      <c r="I761" s="31"/>
      <c r="J761" s="31"/>
      <c r="K761" s="31"/>
    </row>
    <row r="762" spans="6:11" ht="15.75" customHeight="1">
      <c r="F762" s="31"/>
      <c r="G762" s="31"/>
      <c r="H762" s="31"/>
      <c r="I762" s="31"/>
      <c r="J762" s="31"/>
      <c r="K762" s="31"/>
    </row>
    <row r="763" spans="6:11" ht="15.75" customHeight="1">
      <c r="F763" s="31"/>
      <c r="G763" s="31"/>
      <c r="H763" s="31"/>
      <c r="I763" s="31"/>
      <c r="J763" s="31"/>
      <c r="K763" s="31"/>
    </row>
    <row r="764" spans="6:11" ht="15.75" customHeight="1">
      <c r="F764" s="31"/>
      <c r="G764" s="31"/>
      <c r="H764" s="31"/>
      <c r="I764" s="31"/>
      <c r="J764" s="31"/>
      <c r="K764" s="31"/>
    </row>
    <row r="765" spans="6:11" ht="15.75" customHeight="1">
      <c r="F765" s="31"/>
      <c r="G765" s="31"/>
      <c r="H765" s="31"/>
      <c r="I765" s="31"/>
      <c r="J765" s="31"/>
      <c r="K765" s="31"/>
    </row>
    <row r="766" spans="6:11" ht="15.75" customHeight="1">
      <c r="F766" s="31"/>
      <c r="G766" s="31"/>
      <c r="H766" s="31"/>
      <c r="I766" s="31"/>
      <c r="J766" s="31"/>
      <c r="K766" s="31"/>
    </row>
    <row r="767" spans="6:11" ht="15.75" customHeight="1">
      <c r="F767" s="31"/>
      <c r="G767" s="31"/>
      <c r="H767" s="31"/>
      <c r="I767" s="31"/>
      <c r="J767" s="31"/>
      <c r="K767" s="31"/>
    </row>
    <row r="768" spans="6:11" ht="15.75" customHeight="1">
      <c r="F768" s="31"/>
      <c r="G768" s="31"/>
      <c r="H768" s="31"/>
      <c r="I768" s="31"/>
      <c r="J768" s="31"/>
      <c r="K768" s="31"/>
    </row>
    <row r="769" spans="6:11" ht="15.75" customHeight="1">
      <c r="F769" s="31"/>
      <c r="G769" s="31"/>
      <c r="H769" s="31"/>
      <c r="I769" s="31"/>
      <c r="J769" s="31"/>
      <c r="K769" s="31"/>
    </row>
    <row r="770" spans="6:11" ht="15.75" customHeight="1">
      <c r="F770" s="31"/>
      <c r="G770" s="31"/>
      <c r="H770" s="31"/>
      <c r="I770" s="31"/>
      <c r="J770" s="31"/>
      <c r="K770" s="31"/>
    </row>
    <row r="771" spans="6:11" ht="15.75" customHeight="1">
      <c r="F771" s="31"/>
      <c r="G771" s="31"/>
      <c r="H771" s="31"/>
      <c r="I771" s="31"/>
      <c r="J771" s="31"/>
      <c r="K771" s="31"/>
    </row>
    <row r="772" spans="6:11" ht="15.75" customHeight="1">
      <c r="F772" s="31"/>
      <c r="G772" s="31"/>
      <c r="H772" s="31"/>
      <c r="I772" s="31"/>
      <c r="J772" s="31"/>
      <c r="K772" s="31"/>
    </row>
    <row r="773" spans="6:11" ht="15.75" customHeight="1">
      <c r="F773" s="31"/>
      <c r="G773" s="31"/>
      <c r="H773" s="31"/>
      <c r="I773" s="31"/>
      <c r="J773" s="31"/>
      <c r="K773" s="31"/>
    </row>
    <row r="774" spans="6:11" ht="15.75" customHeight="1">
      <c r="F774" s="31"/>
      <c r="G774" s="31"/>
      <c r="H774" s="31"/>
      <c r="I774" s="31"/>
      <c r="J774" s="31"/>
      <c r="K774" s="31"/>
    </row>
    <row r="775" spans="6:11" ht="15.75" customHeight="1">
      <c r="F775" s="31"/>
      <c r="G775" s="31"/>
      <c r="H775" s="31"/>
      <c r="I775" s="31"/>
      <c r="J775" s="31"/>
      <c r="K775" s="31"/>
    </row>
    <row r="776" spans="6:11" ht="15.75" customHeight="1">
      <c r="F776" s="31"/>
      <c r="G776" s="31"/>
      <c r="H776" s="31"/>
      <c r="I776" s="31"/>
      <c r="J776" s="31"/>
      <c r="K776" s="31"/>
    </row>
    <row r="777" spans="6:11" ht="15.75" customHeight="1">
      <c r="F777" s="31"/>
      <c r="G777" s="31"/>
      <c r="H777" s="31"/>
      <c r="I777" s="31"/>
      <c r="J777" s="31"/>
      <c r="K777" s="31"/>
    </row>
    <row r="778" spans="6:11" ht="15.75" customHeight="1">
      <c r="F778" s="31"/>
      <c r="G778" s="31"/>
      <c r="H778" s="31"/>
      <c r="I778" s="31"/>
      <c r="J778" s="31"/>
      <c r="K778" s="31"/>
    </row>
    <row r="779" spans="6:11" ht="15.75" customHeight="1">
      <c r="F779" s="31"/>
      <c r="G779" s="31"/>
      <c r="H779" s="31"/>
      <c r="I779" s="31"/>
      <c r="J779" s="31"/>
      <c r="K779" s="31"/>
    </row>
    <row r="780" spans="6:11" ht="15.75" customHeight="1">
      <c r="F780" s="31"/>
      <c r="G780" s="31"/>
      <c r="H780" s="31"/>
      <c r="I780" s="31"/>
      <c r="J780" s="31"/>
      <c r="K780" s="31"/>
    </row>
    <row r="781" spans="6:11" ht="15.75" customHeight="1">
      <c r="F781" s="31"/>
      <c r="G781" s="31"/>
      <c r="H781" s="31"/>
      <c r="I781" s="31"/>
      <c r="J781" s="31"/>
      <c r="K781" s="31"/>
    </row>
    <row r="782" spans="6:11" ht="15.75" customHeight="1">
      <c r="F782" s="31"/>
      <c r="G782" s="31"/>
      <c r="H782" s="31"/>
      <c r="I782" s="31"/>
      <c r="J782" s="31"/>
      <c r="K782" s="31"/>
    </row>
    <row r="783" spans="6:11" ht="15.75" customHeight="1">
      <c r="F783" s="31"/>
      <c r="G783" s="31"/>
      <c r="H783" s="31"/>
      <c r="I783" s="31"/>
      <c r="J783" s="31"/>
      <c r="K783" s="31"/>
    </row>
    <row r="784" spans="6:11" ht="15.75" customHeight="1">
      <c r="F784" s="31"/>
      <c r="G784" s="31"/>
      <c r="H784" s="31"/>
      <c r="I784" s="31"/>
      <c r="J784" s="31"/>
      <c r="K784" s="31"/>
    </row>
    <row r="785" spans="6:11" ht="15.75" customHeight="1">
      <c r="F785" s="31"/>
      <c r="G785" s="31"/>
      <c r="H785" s="31"/>
      <c r="I785" s="31"/>
      <c r="J785" s="31"/>
      <c r="K785" s="31"/>
    </row>
    <row r="786" spans="6:11" ht="15.75" customHeight="1">
      <c r="F786" s="31"/>
      <c r="G786" s="31"/>
      <c r="H786" s="31"/>
      <c r="I786" s="31"/>
      <c r="J786" s="31"/>
      <c r="K786" s="31"/>
    </row>
    <row r="787" spans="6:11" ht="15.75" customHeight="1">
      <c r="F787" s="31"/>
      <c r="G787" s="31"/>
      <c r="H787" s="31"/>
      <c r="I787" s="31"/>
      <c r="J787" s="31"/>
      <c r="K787" s="31"/>
    </row>
    <row r="788" spans="6:11" ht="15.75" customHeight="1">
      <c r="F788" s="31"/>
      <c r="G788" s="31"/>
      <c r="H788" s="31"/>
      <c r="I788" s="31"/>
      <c r="J788" s="31"/>
      <c r="K788" s="31"/>
    </row>
    <row r="789" spans="6:11" ht="15.75" customHeight="1">
      <c r="F789" s="31"/>
      <c r="G789" s="31"/>
      <c r="H789" s="31"/>
      <c r="I789" s="31"/>
      <c r="J789" s="31"/>
      <c r="K789" s="31"/>
    </row>
    <row r="790" spans="6:11" ht="15.75" customHeight="1">
      <c r="F790" s="31"/>
      <c r="G790" s="31"/>
      <c r="H790" s="31"/>
      <c r="I790" s="31"/>
      <c r="J790" s="31"/>
      <c r="K790" s="31"/>
    </row>
    <row r="791" spans="6:11" ht="15.75" customHeight="1">
      <c r="F791" s="31"/>
      <c r="G791" s="31"/>
      <c r="H791" s="31"/>
      <c r="I791" s="31"/>
      <c r="J791" s="31"/>
      <c r="K791" s="31"/>
    </row>
    <row r="792" spans="6:11" ht="15.75" customHeight="1">
      <c r="F792" s="31"/>
      <c r="G792" s="31"/>
      <c r="H792" s="31"/>
      <c r="I792" s="31"/>
      <c r="J792" s="31"/>
      <c r="K792" s="31"/>
    </row>
    <row r="793" spans="6:11" ht="15.75" customHeight="1">
      <c r="F793" s="31"/>
      <c r="G793" s="31"/>
      <c r="H793" s="31"/>
      <c r="I793" s="31"/>
      <c r="J793" s="31"/>
      <c r="K793" s="31"/>
    </row>
    <row r="794" spans="6:11" ht="15.75" customHeight="1">
      <c r="F794" s="31"/>
      <c r="G794" s="31"/>
      <c r="H794" s="31"/>
      <c r="I794" s="31"/>
      <c r="J794" s="31"/>
      <c r="K794" s="31"/>
    </row>
    <row r="795" spans="6:11" ht="15.75" customHeight="1">
      <c r="F795" s="31"/>
      <c r="G795" s="31"/>
      <c r="H795" s="31"/>
      <c r="I795" s="31"/>
      <c r="J795" s="31"/>
      <c r="K795" s="31"/>
    </row>
    <row r="796" spans="6:11" ht="15.75" customHeight="1">
      <c r="F796" s="31"/>
      <c r="G796" s="31"/>
      <c r="H796" s="31"/>
      <c r="I796" s="31"/>
      <c r="J796" s="31"/>
      <c r="K796" s="31"/>
    </row>
    <row r="797" spans="6:11" ht="15.75" customHeight="1">
      <c r="F797" s="31"/>
      <c r="G797" s="31"/>
      <c r="H797" s="31"/>
      <c r="I797" s="31"/>
      <c r="J797" s="31"/>
      <c r="K797" s="31"/>
    </row>
    <row r="798" spans="6:11" ht="15.75" customHeight="1">
      <c r="F798" s="31"/>
      <c r="G798" s="31"/>
      <c r="H798" s="31"/>
      <c r="I798" s="31"/>
      <c r="J798" s="31"/>
      <c r="K798" s="31"/>
    </row>
    <row r="799" spans="6:11" ht="15.75" customHeight="1">
      <c r="F799" s="31"/>
      <c r="G799" s="31"/>
      <c r="H799" s="31"/>
      <c r="I799" s="31"/>
      <c r="J799" s="31"/>
      <c r="K799" s="31"/>
    </row>
    <row r="800" spans="6:11" ht="15.75" customHeight="1">
      <c r="F800" s="31"/>
      <c r="G800" s="31"/>
      <c r="H800" s="31"/>
      <c r="I800" s="31"/>
      <c r="J800" s="31"/>
      <c r="K800" s="31"/>
    </row>
    <row r="801" spans="6:11" ht="15.75" customHeight="1">
      <c r="F801" s="31"/>
      <c r="G801" s="31"/>
      <c r="H801" s="31"/>
      <c r="I801" s="31"/>
      <c r="J801" s="31"/>
      <c r="K801" s="31"/>
    </row>
    <row r="802" spans="6:11" ht="15.75" customHeight="1">
      <c r="F802" s="31"/>
      <c r="G802" s="31"/>
      <c r="H802" s="31"/>
      <c r="I802" s="31"/>
      <c r="J802" s="31"/>
      <c r="K802" s="31"/>
    </row>
    <row r="803" spans="6:11" ht="15.75" customHeight="1">
      <c r="F803" s="31"/>
      <c r="G803" s="31"/>
      <c r="H803" s="31"/>
      <c r="I803" s="31"/>
      <c r="J803" s="31"/>
      <c r="K803" s="31"/>
    </row>
    <row r="804" spans="6:11" ht="15.75" customHeight="1">
      <c r="F804" s="31"/>
      <c r="G804" s="31"/>
      <c r="H804" s="31"/>
      <c r="I804" s="31"/>
      <c r="J804" s="31"/>
      <c r="K804" s="31"/>
    </row>
    <row r="805" spans="6:11" ht="15.75" customHeight="1">
      <c r="F805" s="31"/>
      <c r="G805" s="31"/>
      <c r="H805" s="31"/>
      <c r="I805" s="31"/>
      <c r="J805" s="31"/>
      <c r="K805" s="31"/>
    </row>
    <row r="806" spans="6:11" ht="15.75" customHeight="1">
      <c r="F806" s="31"/>
      <c r="G806" s="31"/>
      <c r="H806" s="31"/>
      <c r="I806" s="31"/>
      <c r="J806" s="31"/>
      <c r="K806" s="31"/>
    </row>
    <row r="807" spans="6:11" ht="15.75" customHeight="1">
      <c r="F807" s="31"/>
      <c r="G807" s="31"/>
      <c r="H807" s="31"/>
      <c r="I807" s="31"/>
      <c r="J807" s="31"/>
      <c r="K807" s="31"/>
    </row>
    <row r="808" spans="6:11" ht="15.75" customHeight="1">
      <c r="F808" s="31"/>
      <c r="G808" s="31"/>
      <c r="H808" s="31"/>
      <c r="I808" s="31"/>
      <c r="J808" s="31"/>
      <c r="K808" s="31"/>
    </row>
    <row r="809" spans="6:11" ht="15.75" customHeight="1">
      <c r="F809" s="31"/>
      <c r="G809" s="31"/>
      <c r="H809" s="31"/>
      <c r="I809" s="31"/>
      <c r="J809" s="31"/>
      <c r="K809" s="31"/>
    </row>
    <row r="810" spans="6:11" ht="15.75" customHeight="1">
      <c r="F810" s="31"/>
      <c r="G810" s="31"/>
      <c r="H810" s="31"/>
      <c r="I810" s="31"/>
      <c r="J810" s="31"/>
      <c r="K810" s="31"/>
    </row>
    <row r="811" spans="6:11" ht="15.75" customHeight="1">
      <c r="F811" s="31"/>
      <c r="G811" s="31"/>
      <c r="H811" s="31"/>
      <c r="I811" s="31"/>
      <c r="J811" s="31"/>
      <c r="K811" s="31"/>
    </row>
    <row r="812" spans="6:11" ht="15.75" customHeight="1">
      <c r="F812" s="31"/>
      <c r="G812" s="31"/>
      <c r="H812" s="31"/>
      <c r="I812" s="31"/>
      <c r="J812" s="31"/>
      <c r="K812" s="31"/>
    </row>
    <row r="813" spans="6:11" ht="15.75" customHeight="1">
      <c r="F813" s="31"/>
      <c r="G813" s="31"/>
      <c r="H813" s="31"/>
      <c r="I813" s="31"/>
      <c r="J813" s="31"/>
      <c r="K813" s="31"/>
    </row>
    <row r="814" spans="6:11" ht="15.75" customHeight="1">
      <c r="F814" s="31"/>
      <c r="G814" s="31"/>
      <c r="H814" s="31"/>
      <c r="I814" s="31"/>
      <c r="J814" s="31"/>
      <c r="K814" s="31"/>
    </row>
    <row r="815" spans="6:11" ht="15.75" customHeight="1">
      <c r="F815" s="31"/>
      <c r="G815" s="31"/>
      <c r="H815" s="31"/>
      <c r="I815" s="31"/>
      <c r="J815" s="31"/>
      <c r="K815" s="31"/>
    </row>
    <row r="816" spans="6:11" ht="15.75" customHeight="1">
      <c r="F816" s="31"/>
      <c r="G816" s="31"/>
      <c r="H816" s="31"/>
      <c r="I816" s="31"/>
      <c r="J816" s="31"/>
      <c r="K816" s="31"/>
    </row>
    <row r="817" spans="6:11" ht="15.75" customHeight="1">
      <c r="F817" s="31"/>
      <c r="G817" s="31"/>
      <c r="H817" s="31"/>
      <c r="I817" s="31"/>
      <c r="J817" s="31"/>
      <c r="K817" s="31"/>
    </row>
    <row r="818" spans="6:11" ht="15.75" customHeight="1">
      <c r="F818" s="31"/>
      <c r="G818" s="31"/>
      <c r="H818" s="31"/>
      <c r="I818" s="31"/>
      <c r="J818" s="31"/>
      <c r="K818" s="31"/>
    </row>
    <row r="819" spans="6:11" ht="15.75" customHeight="1">
      <c r="F819" s="31"/>
      <c r="G819" s="31"/>
      <c r="H819" s="31"/>
      <c r="I819" s="31"/>
      <c r="J819" s="31"/>
      <c r="K819" s="31"/>
    </row>
    <row r="820" spans="6:11" ht="15.75" customHeight="1">
      <c r="F820" s="31"/>
      <c r="G820" s="31"/>
      <c r="H820" s="31"/>
      <c r="I820" s="31"/>
      <c r="J820" s="31"/>
      <c r="K820" s="31"/>
    </row>
    <row r="821" spans="6:11" ht="15.75" customHeight="1">
      <c r="F821" s="31"/>
      <c r="G821" s="31"/>
      <c r="H821" s="31"/>
      <c r="I821" s="31"/>
      <c r="J821" s="31"/>
      <c r="K821" s="31"/>
    </row>
    <row r="822" spans="6:11" ht="15.75" customHeight="1">
      <c r="F822" s="31"/>
      <c r="G822" s="31"/>
      <c r="H822" s="31"/>
      <c r="I822" s="31"/>
      <c r="J822" s="31"/>
      <c r="K822" s="31"/>
    </row>
    <row r="823" spans="6:11" ht="15.75" customHeight="1">
      <c r="F823" s="31"/>
      <c r="G823" s="31"/>
      <c r="H823" s="31"/>
      <c r="I823" s="31"/>
      <c r="J823" s="31"/>
      <c r="K823" s="31"/>
    </row>
    <row r="824" spans="6:11" ht="15.75" customHeight="1">
      <c r="F824" s="31"/>
      <c r="G824" s="31"/>
      <c r="H824" s="31"/>
      <c r="I824" s="31"/>
      <c r="J824" s="31"/>
      <c r="K824" s="31"/>
    </row>
    <row r="825" spans="6:11" ht="15.75" customHeight="1">
      <c r="F825" s="31"/>
      <c r="G825" s="31"/>
      <c r="H825" s="31"/>
      <c r="I825" s="31"/>
      <c r="J825" s="31"/>
      <c r="K825" s="31"/>
    </row>
    <row r="826" spans="6:11" ht="15.75" customHeight="1">
      <c r="F826" s="31"/>
      <c r="G826" s="31"/>
      <c r="H826" s="31"/>
      <c r="I826" s="31"/>
      <c r="J826" s="31"/>
      <c r="K826" s="31"/>
    </row>
    <row r="827" spans="6:11" ht="15.75" customHeight="1">
      <c r="F827" s="31"/>
      <c r="G827" s="31"/>
      <c r="H827" s="31"/>
      <c r="I827" s="31"/>
      <c r="J827" s="31"/>
      <c r="K827" s="31"/>
    </row>
    <row r="828" spans="6:11" ht="15.75" customHeight="1">
      <c r="F828" s="31"/>
      <c r="G828" s="31"/>
      <c r="H828" s="31"/>
      <c r="I828" s="31"/>
      <c r="J828" s="31"/>
      <c r="K828" s="31"/>
    </row>
    <row r="829" spans="6:11" ht="15.75" customHeight="1">
      <c r="F829" s="31"/>
      <c r="G829" s="31"/>
      <c r="H829" s="31"/>
      <c r="I829" s="31"/>
      <c r="J829" s="31"/>
      <c r="K829" s="31"/>
    </row>
    <row r="830" spans="6:11" ht="15.75" customHeight="1">
      <c r="F830" s="31"/>
      <c r="G830" s="31"/>
      <c r="H830" s="31"/>
      <c r="I830" s="31"/>
      <c r="J830" s="31"/>
      <c r="K830" s="31"/>
    </row>
    <row r="831" spans="6:11" ht="15.75" customHeight="1">
      <c r="F831" s="31"/>
      <c r="G831" s="31"/>
      <c r="H831" s="31"/>
      <c r="I831" s="31"/>
      <c r="J831" s="31"/>
      <c r="K831" s="31"/>
    </row>
    <row r="832" spans="6:11" ht="15.75" customHeight="1">
      <c r="F832" s="31"/>
      <c r="G832" s="31"/>
      <c r="H832" s="31"/>
      <c r="I832" s="31"/>
      <c r="J832" s="31"/>
      <c r="K832" s="31"/>
    </row>
    <row r="833" spans="6:11" ht="15.75" customHeight="1">
      <c r="F833" s="31"/>
      <c r="G833" s="31"/>
      <c r="H833" s="31"/>
      <c r="I833" s="31"/>
      <c r="J833" s="31"/>
      <c r="K833" s="31"/>
    </row>
    <row r="834" spans="6:11" ht="15.75" customHeight="1">
      <c r="F834" s="31"/>
      <c r="G834" s="31"/>
      <c r="H834" s="31"/>
      <c r="I834" s="31"/>
      <c r="J834" s="31"/>
      <c r="K834" s="31"/>
    </row>
    <row r="835" spans="6:11" ht="15.75" customHeight="1">
      <c r="F835" s="31"/>
      <c r="G835" s="31"/>
      <c r="H835" s="31"/>
      <c r="I835" s="31"/>
      <c r="J835" s="31"/>
      <c r="K835" s="31"/>
    </row>
    <row r="836" spans="6:11" ht="15.75" customHeight="1">
      <c r="F836" s="31"/>
      <c r="G836" s="31"/>
      <c r="H836" s="31"/>
      <c r="I836" s="31"/>
      <c r="J836" s="31"/>
      <c r="K836" s="31"/>
    </row>
    <row r="837" spans="6:11" ht="15.75" customHeight="1">
      <c r="F837" s="31"/>
      <c r="G837" s="31"/>
      <c r="H837" s="31"/>
      <c r="I837" s="31"/>
      <c r="J837" s="31"/>
      <c r="K837" s="31"/>
    </row>
    <row r="838" spans="6:11" ht="15.75" customHeight="1">
      <c r="F838" s="31"/>
      <c r="G838" s="31"/>
      <c r="H838" s="31"/>
      <c r="I838" s="31"/>
      <c r="J838" s="31"/>
      <c r="K838" s="31"/>
    </row>
    <row r="839" spans="6:11" ht="15.75" customHeight="1">
      <c r="F839" s="31"/>
      <c r="G839" s="31"/>
      <c r="H839" s="31"/>
      <c r="I839" s="31"/>
      <c r="J839" s="31"/>
      <c r="K839" s="31"/>
    </row>
    <row r="840" spans="6:11" ht="15.75" customHeight="1">
      <c r="F840" s="31"/>
      <c r="G840" s="31"/>
      <c r="H840" s="31"/>
      <c r="I840" s="31"/>
      <c r="J840" s="31"/>
      <c r="K840" s="31"/>
    </row>
    <row r="841" spans="6:11" ht="15.75" customHeight="1">
      <c r="F841" s="31"/>
      <c r="G841" s="31"/>
      <c r="H841" s="31"/>
      <c r="I841" s="31"/>
      <c r="J841" s="31"/>
      <c r="K841" s="31"/>
    </row>
    <row r="842" spans="6:11" ht="15.75" customHeight="1">
      <c r="F842" s="31"/>
      <c r="G842" s="31"/>
      <c r="H842" s="31"/>
      <c r="I842" s="31"/>
      <c r="J842" s="31"/>
      <c r="K842" s="31"/>
    </row>
    <row r="843" spans="6:11" ht="15.75" customHeight="1">
      <c r="F843" s="31"/>
      <c r="G843" s="31"/>
      <c r="H843" s="31"/>
      <c r="I843" s="31"/>
      <c r="J843" s="31"/>
      <c r="K843" s="31"/>
    </row>
    <row r="844" spans="6:11" ht="15.75" customHeight="1">
      <c r="F844" s="31"/>
      <c r="G844" s="31"/>
      <c r="H844" s="31"/>
      <c r="I844" s="31"/>
      <c r="J844" s="31"/>
      <c r="K844" s="31"/>
    </row>
    <row r="845" spans="6:11" ht="15.75" customHeight="1">
      <c r="F845" s="31"/>
      <c r="G845" s="31"/>
      <c r="H845" s="31"/>
      <c r="I845" s="31"/>
      <c r="J845" s="31"/>
      <c r="K845" s="31"/>
    </row>
    <row r="846" spans="6:11" ht="15.75" customHeight="1">
      <c r="F846" s="31"/>
      <c r="G846" s="31"/>
      <c r="H846" s="31"/>
      <c r="I846" s="31"/>
      <c r="J846" s="31"/>
      <c r="K846" s="31"/>
    </row>
    <row r="847" spans="6:11" ht="15.75" customHeight="1">
      <c r="F847" s="31"/>
      <c r="G847" s="31"/>
      <c r="H847" s="31"/>
      <c r="I847" s="31"/>
      <c r="J847" s="31"/>
      <c r="K847" s="31"/>
    </row>
    <row r="848" spans="6:11" ht="15.75" customHeight="1">
      <c r="F848" s="31"/>
      <c r="G848" s="31"/>
      <c r="H848" s="31"/>
      <c r="I848" s="31"/>
      <c r="J848" s="31"/>
      <c r="K848" s="31"/>
    </row>
    <row r="849" spans="6:11" ht="15.75" customHeight="1">
      <c r="F849" s="31"/>
      <c r="G849" s="31"/>
      <c r="H849" s="31"/>
      <c r="I849" s="31"/>
      <c r="J849" s="31"/>
      <c r="K849" s="31"/>
    </row>
    <row r="850" spans="6:11" ht="15.75" customHeight="1">
      <c r="F850" s="31"/>
      <c r="G850" s="31"/>
      <c r="H850" s="31"/>
      <c r="I850" s="31"/>
      <c r="J850" s="31"/>
      <c r="K850" s="31"/>
    </row>
    <row r="851" spans="6:11" ht="15.75" customHeight="1">
      <c r="F851" s="31"/>
      <c r="G851" s="31"/>
      <c r="H851" s="31"/>
      <c r="I851" s="31"/>
      <c r="J851" s="31"/>
      <c r="K851" s="31"/>
    </row>
    <row r="852" spans="6:11" ht="15.75" customHeight="1">
      <c r="F852" s="31"/>
      <c r="G852" s="31"/>
      <c r="H852" s="31"/>
      <c r="I852" s="31"/>
      <c r="J852" s="31"/>
      <c r="K852" s="31"/>
    </row>
    <row r="853" spans="6:11" ht="15.75" customHeight="1">
      <c r="F853" s="31"/>
      <c r="G853" s="31"/>
      <c r="H853" s="31"/>
      <c r="I853" s="31"/>
      <c r="J853" s="31"/>
      <c r="K853" s="31"/>
    </row>
    <row r="854" spans="6:11" ht="15.75" customHeight="1">
      <c r="F854" s="31"/>
      <c r="G854" s="31"/>
      <c r="H854" s="31"/>
      <c r="I854" s="31"/>
      <c r="J854" s="31"/>
      <c r="K854" s="31"/>
    </row>
    <row r="855" spans="6:11" ht="15.75" customHeight="1">
      <c r="F855" s="31"/>
      <c r="G855" s="31"/>
      <c r="H855" s="31"/>
      <c r="I855" s="31"/>
      <c r="J855" s="31"/>
      <c r="K855" s="31"/>
    </row>
    <row r="856" spans="6:11" ht="15.75" customHeight="1">
      <c r="F856" s="31"/>
      <c r="G856" s="31"/>
      <c r="H856" s="31"/>
      <c r="I856" s="31"/>
      <c r="J856" s="31"/>
      <c r="K856" s="31"/>
    </row>
    <row r="857" spans="6:11" ht="15.75" customHeight="1">
      <c r="F857" s="31"/>
      <c r="G857" s="31"/>
      <c r="H857" s="31"/>
      <c r="I857" s="31"/>
      <c r="J857" s="31"/>
      <c r="K857" s="31"/>
    </row>
    <row r="858" spans="6:11" ht="15.75" customHeight="1">
      <c r="F858" s="31"/>
      <c r="G858" s="31"/>
      <c r="H858" s="31"/>
      <c r="I858" s="31"/>
      <c r="J858" s="31"/>
      <c r="K858" s="31"/>
    </row>
    <row r="859" spans="6:11" ht="15.75" customHeight="1">
      <c r="F859" s="31"/>
      <c r="G859" s="31"/>
      <c r="H859" s="31"/>
      <c r="I859" s="31"/>
      <c r="J859" s="31"/>
      <c r="K859" s="31"/>
    </row>
    <row r="860" spans="6:11" ht="15.75" customHeight="1">
      <c r="F860" s="31"/>
      <c r="G860" s="31"/>
      <c r="H860" s="31"/>
      <c r="I860" s="31"/>
      <c r="J860" s="31"/>
      <c r="K860" s="31"/>
    </row>
    <row r="861" spans="6:11" ht="15.75" customHeight="1">
      <c r="F861" s="31"/>
      <c r="G861" s="31"/>
      <c r="H861" s="31"/>
      <c r="I861" s="31"/>
      <c r="J861" s="31"/>
      <c r="K861" s="31"/>
    </row>
    <row r="862" spans="6:11" ht="15.75" customHeight="1">
      <c r="F862" s="31"/>
      <c r="G862" s="31"/>
      <c r="H862" s="31"/>
      <c r="I862" s="31"/>
      <c r="J862" s="31"/>
      <c r="K862" s="31"/>
    </row>
    <row r="863" spans="6:11" ht="15.75" customHeight="1">
      <c r="F863" s="31"/>
      <c r="G863" s="31"/>
      <c r="H863" s="31"/>
      <c r="I863" s="31"/>
      <c r="J863" s="31"/>
      <c r="K863" s="31"/>
    </row>
    <row r="864" spans="6:11" ht="15.75" customHeight="1">
      <c r="F864" s="31"/>
      <c r="G864" s="31"/>
      <c r="H864" s="31"/>
      <c r="I864" s="31"/>
      <c r="J864" s="31"/>
      <c r="K864" s="31"/>
    </row>
    <row r="865" spans="6:11" ht="15.75" customHeight="1">
      <c r="F865" s="31"/>
      <c r="G865" s="31"/>
      <c r="H865" s="31"/>
      <c r="I865" s="31"/>
      <c r="J865" s="31"/>
      <c r="K865" s="31"/>
    </row>
    <row r="866" spans="6:11" ht="15.75" customHeight="1">
      <c r="F866" s="31"/>
      <c r="G866" s="31"/>
      <c r="H866" s="31"/>
      <c r="I866" s="31"/>
      <c r="J866" s="31"/>
      <c r="K866" s="31"/>
    </row>
    <row r="867" spans="6:11" ht="15.75" customHeight="1">
      <c r="F867" s="31"/>
      <c r="G867" s="31"/>
      <c r="H867" s="31"/>
      <c r="I867" s="31"/>
      <c r="J867" s="31"/>
      <c r="K867" s="31"/>
    </row>
    <row r="868" spans="6:11" ht="15.75" customHeight="1">
      <c r="F868" s="31"/>
      <c r="G868" s="31"/>
      <c r="H868" s="31"/>
      <c r="I868" s="31"/>
      <c r="J868" s="31"/>
      <c r="K868" s="31"/>
    </row>
    <row r="869" spans="6:11" ht="15.75" customHeight="1">
      <c r="F869" s="31"/>
      <c r="G869" s="31"/>
      <c r="H869" s="31"/>
      <c r="I869" s="31"/>
      <c r="J869" s="31"/>
      <c r="K869" s="31"/>
    </row>
    <row r="870" spans="6:11" ht="15.75" customHeight="1">
      <c r="F870" s="31"/>
      <c r="G870" s="31"/>
      <c r="H870" s="31"/>
      <c r="I870" s="31"/>
      <c r="J870" s="31"/>
      <c r="K870" s="31"/>
    </row>
    <row r="871" spans="6:11" ht="15.75" customHeight="1">
      <c r="F871" s="31"/>
      <c r="G871" s="31"/>
      <c r="H871" s="31"/>
      <c r="I871" s="31"/>
      <c r="J871" s="31"/>
      <c r="K871" s="31"/>
    </row>
    <row r="872" spans="6:11" ht="15.75" customHeight="1">
      <c r="F872" s="31"/>
      <c r="G872" s="31"/>
      <c r="H872" s="31"/>
      <c r="I872" s="31"/>
      <c r="J872" s="31"/>
      <c r="K872" s="31"/>
    </row>
    <row r="873" spans="6:11" ht="15.75" customHeight="1">
      <c r="F873" s="31"/>
      <c r="G873" s="31"/>
      <c r="H873" s="31"/>
      <c r="I873" s="31"/>
      <c r="J873" s="31"/>
      <c r="K873" s="31"/>
    </row>
    <row r="874" spans="6:11" ht="15.75" customHeight="1">
      <c r="F874" s="31"/>
      <c r="G874" s="31"/>
      <c r="H874" s="31"/>
      <c r="I874" s="31"/>
      <c r="J874" s="31"/>
      <c r="K874" s="31"/>
    </row>
    <row r="875" spans="6:11" ht="15.75" customHeight="1">
      <c r="F875" s="31"/>
      <c r="G875" s="31"/>
      <c r="H875" s="31"/>
      <c r="I875" s="31"/>
      <c r="J875" s="31"/>
      <c r="K875" s="31"/>
    </row>
    <row r="876" spans="6:11" ht="15.75" customHeight="1">
      <c r="F876" s="31"/>
      <c r="G876" s="31"/>
      <c r="H876" s="31"/>
      <c r="I876" s="31"/>
      <c r="J876" s="31"/>
      <c r="K876" s="31"/>
    </row>
    <row r="877" spans="6:11" ht="15.75" customHeight="1">
      <c r="F877" s="31"/>
      <c r="G877" s="31"/>
      <c r="H877" s="31"/>
      <c r="I877" s="31"/>
      <c r="J877" s="31"/>
      <c r="K877" s="31"/>
    </row>
    <row r="878" spans="6:11" ht="15.75" customHeight="1">
      <c r="F878" s="31"/>
      <c r="G878" s="31"/>
      <c r="H878" s="31"/>
      <c r="I878" s="31"/>
      <c r="J878" s="31"/>
      <c r="K878" s="31"/>
    </row>
    <row r="879" spans="6:11" ht="15.75" customHeight="1">
      <c r="F879" s="31"/>
      <c r="G879" s="31"/>
      <c r="H879" s="31"/>
      <c r="I879" s="31"/>
      <c r="J879" s="31"/>
      <c r="K879" s="31"/>
    </row>
    <row r="880" spans="6:11" ht="15.75" customHeight="1">
      <c r="F880" s="31"/>
      <c r="G880" s="31"/>
      <c r="H880" s="31"/>
      <c r="I880" s="31"/>
      <c r="J880" s="31"/>
      <c r="K880" s="31"/>
    </row>
    <row r="881" spans="6:11" ht="15.75" customHeight="1">
      <c r="F881" s="31"/>
      <c r="G881" s="31"/>
      <c r="H881" s="31"/>
      <c r="I881" s="31"/>
      <c r="J881" s="31"/>
      <c r="K881" s="31"/>
    </row>
    <row r="882" spans="6:11" ht="15.75" customHeight="1">
      <c r="F882" s="31"/>
      <c r="G882" s="31"/>
      <c r="H882" s="31"/>
      <c r="I882" s="31"/>
      <c r="J882" s="31"/>
      <c r="K882" s="31"/>
    </row>
    <row r="883" spans="6:11" ht="15.75" customHeight="1">
      <c r="F883" s="31"/>
      <c r="G883" s="31"/>
      <c r="H883" s="31"/>
      <c r="I883" s="31"/>
      <c r="J883" s="31"/>
      <c r="K883" s="31"/>
    </row>
    <row r="884" spans="6:11" ht="15.75" customHeight="1">
      <c r="F884" s="31"/>
      <c r="G884" s="31"/>
      <c r="H884" s="31"/>
      <c r="I884" s="31"/>
      <c r="J884" s="31"/>
      <c r="K884" s="31"/>
    </row>
    <row r="885" spans="6:11" ht="15.75" customHeight="1">
      <c r="F885" s="31"/>
      <c r="G885" s="31"/>
      <c r="H885" s="31"/>
      <c r="I885" s="31"/>
      <c r="J885" s="31"/>
      <c r="K885" s="31"/>
    </row>
    <row r="886" spans="6:11" ht="15.75" customHeight="1">
      <c r="F886" s="31"/>
      <c r="G886" s="31"/>
      <c r="H886" s="31"/>
      <c r="I886" s="31"/>
      <c r="J886" s="31"/>
      <c r="K886" s="31"/>
    </row>
    <row r="887" spans="6:11" ht="15.75" customHeight="1">
      <c r="F887" s="31"/>
      <c r="G887" s="31"/>
      <c r="H887" s="31"/>
      <c r="I887" s="31"/>
      <c r="J887" s="31"/>
      <c r="K887" s="31"/>
    </row>
    <row r="888" spans="6:11" ht="15.75" customHeight="1">
      <c r="F888" s="31"/>
      <c r="G888" s="31"/>
      <c r="H888" s="31"/>
      <c r="I888" s="31"/>
      <c r="J888" s="31"/>
      <c r="K888" s="31"/>
    </row>
    <row r="889" spans="6:11" ht="15.75" customHeight="1">
      <c r="F889" s="31"/>
      <c r="G889" s="31"/>
      <c r="H889" s="31"/>
      <c r="I889" s="31"/>
      <c r="J889" s="31"/>
      <c r="K889" s="31"/>
    </row>
    <row r="890" spans="6:11" ht="15.75" customHeight="1">
      <c r="F890" s="31"/>
      <c r="G890" s="31"/>
      <c r="H890" s="31"/>
      <c r="I890" s="31"/>
      <c r="J890" s="31"/>
      <c r="K890" s="31"/>
    </row>
    <row r="891" spans="6:11" ht="15.75" customHeight="1">
      <c r="F891" s="31"/>
      <c r="G891" s="31"/>
      <c r="H891" s="31"/>
      <c r="I891" s="31"/>
      <c r="J891" s="31"/>
      <c r="K891" s="31"/>
    </row>
    <row r="892" spans="6:11" ht="15.75" customHeight="1">
      <c r="F892" s="31"/>
      <c r="G892" s="31"/>
      <c r="H892" s="31"/>
      <c r="I892" s="31"/>
      <c r="J892" s="31"/>
      <c r="K892" s="31"/>
    </row>
    <row r="893" spans="6:11" ht="15.75" customHeight="1">
      <c r="F893" s="31"/>
      <c r="G893" s="31"/>
      <c r="H893" s="31"/>
      <c r="I893" s="31"/>
      <c r="J893" s="31"/>
      <c r="K893" s="31"/>
    </row>
    <row r="894" spans="6:11" ht="15.75" customHeight="1">
      <c r="F894" s="31"/>
      <c r="G894" s="31"/>
      <c r="H894" s="31"/>
      <c r="I894" s="31"/>
      <c r="J894" s="31"/>
      <c r="K894" s="31"/>
    </row>
    <row r="895" spans="6:11" ht="15.75" customHeight="1">
      <c r="F895" s="31"/>
      <c r="G895" s="31"/>
      <c r="H895" s="31"/>
      <c r="I895" s="31"/>
      <c r="J895" s="31"/>
      <c r="K895" s="31"/>
    </row>
    <row r="896" spans="6:11" ht="15.75" customHeight="1">
      <c r="F896" s="31"/>
      <c r="G896" s="31"/>
      <c r="H896" s="31"/>
      <c r="I896" s="31"/>
      <c r="J896" s="31"/>
      <c r="K896" s="31"/>
    </row>
    <row r="897" spans="6:11" ht="15.75" customHeight="1">
      <c r="F897" s="31"/>
      <c r="G897" s="31"/>
      <c r="H897" s="31"/>
      <c r="I897" s="31"/>
      <c r="J897" s="31"/>
      <c r="K897" s="31"/>
    </row>
    <row r="898" spans="6:11" ht="15.75" customHeight="1">
      <c r="F898" s="31"/>
      <c r="G898" s="31"/>
      <c r="H898" s="31"/>
      <c r="I898" s="31"/>
      <c r="J898" s="31"/>
      <c r="K898" s="31"/>
    </row>
    <row r="899" spans="6:11" ht="15.75" customHeight="1">
      <c r="F899" s="31"/>
      <c r="G899" s="31"/>
      <c r="H899" s="31"/>
      <c r="I899" s="31"/>
      <c r="J899" s="31"/>
      <c r="K899" s="31"/>
    </row>
    <row r="900" spans="6:11" ht="15.75" customHeight="1">
      <c r="F900" s="31"/>
      <c r="G900" s="31"/>
      <c r="H900" s="31"/>
      <c r="I900" s="31"/>
      <c r="J900" s="31"/>
      <c r="K900" s="31"/>
    </row>
    <row r="901" spans="6:11" ht="15.75" customHeight="1">
      <c r="F901" s="31"/>
      <c r="G901" s="31"/>
      <c r="H901" s="31"/>
      <c r="I901" s="31"/>
      <c r="J901" s="31"/>
      <c r="K901" s="31"/>
    </row>
    <row r="902" spans="6:11" ht="15.75" customHeight="1">
      <c r="F902" s="31"/>
      <c r="G902" s="31"/>
      <c r="H902" s="31"/>
      <c r="I902" s="31"/>
      <c r="J902" s="31"/>
      <c r="K902" s="31"/>
    </row>
    <row r="903" spans="6:11" ht="15.75" customHeight="1">
      <c r="F903" s="31"/>
      <c r="G903" s="31"/>
      <c r="H903" s="31"/>
      <c r="I903" s="31"/>
      <c r="J903" s="31"/>
      <c r="K903" s="31"/>
    </row>
    <row r="904" spans="6:11" ht="15.75" customHeight="1">
      <c r="F904" s="31"/>
      <c r="G904" s="31"/>
      <c r="H904" s="31"/>
      <c r="I904" s="31"/>
      <c r="J904" s="31"/>
      <c r="K904" s="31"/>
    </row>
    <row r="905" spans="6:11" ht="15.75" customHeight="1">
      <c r="F905" s="31"/>
      <c r="G905" s="31"/>
      <c r="H905" s="31"/>
      <c r="I905" s="31"/>
      <c r="J905" s="31"/>
      <c r="K905" s="31"/>
    </row>
    <row r="906" spans="6:11" ht="15.75" customHeight="1">
      <c r="F906" s="31"/>
      <c r="G906" s="31"/>
      <c r="H906" s="31"/>
      <c r="I906" s="31"/>
      <c r="J906" s="31"/>
      <c r="K906" s="31"/>
    </row>
    <row r="907" spans="6:11" ht="15.75" customHeight="1">
      <c r="F907" s="31"/>
      <c r="G907" s="31"/>
      <c r="H907" s="31"/>
      <c r="I907" s="31"/>
      <c r="J907" s="31"/>
      <c r="K907" s="31"/>
    </row>
    <row r="908" spans="6:11" ht="15.75" customHeight="1">
      <c r="F908" s="31"/>
      <c r="G908" s="31"/>
      <c r="H908" s="31"/>
      <c r="I908" s="31"/>
      <c r="J908" s="31"/>
      <c r="K908" s="31"/>
    </row>
    <row r="909" spans="6:11" ht="15.75" customHeight="1">
      <c r="F909" s="31"/>
      <c r="G909" s="31"/>
      <c r="H909" s="31"/>
      <c r="I909" s="31"/>
      <c r="J909" s="31"/>
      <c r="K909" s="31"/>
    </row>
    <row r="910" spans="6:11" ht="15.75" customHeight="1">
      <c r="F910" s="31"/>
      <c r="G910" s="31"/>
      <c r="H910" s="31"/>
      <c r="I910" s="31"/>
      <c r="J910" s="31"/>
      <c r="K910" s="31"/>
    </row>
    <row r="911" spans="6:11" ht="15.75" customHeight="1">
      <c r="F911" s="31"/>
      <c r="G911" s="31"/>
      <c r="H911" s="31"/>
      <c r="I911" s="31"/>
      <c r="J911" s="31"/>
      <c r="K911" s="31"/>
    </row>
    <row r="912" spans="6:11" ht="15.75" customHeight="1">
      <c r="F912" s="31"/>
      <c r="G912" s="31"/>
      <c r="H912" s="31"/>
      <c r="I912" s="31"/>
      <c r="J912" s="31"/>
      <c r="K912" s="31"/>
    </row>
    <row r="913" spans="6:11" ht="15.75" customHeight="1">
      <c r="F913" s="31"/>
      <c r="G913" s="31"/>
      <c r="H913" s="31"/>
      <c r="I913" s="31"/>
      <c r="J913" s="31"/>
      <c r="K913" s="31"/>
    </row>
    <row r="914" spans="6:11" ht="15.75" customHeight="1">
      <c r="F914" s="31"/>
      <c r="G914" s="31"/>
      <c r="H914" s="31"/>
      <c r="I914" s="31"/>
      <c r="J914" s="31"/>
      <c r="K914" s="31"/>
    </row>
    <row r="915" spans="6:11" ht="15.75" customHeight="1">
      <c r="F915" s="31"/>
      <c r="G915" s="31"/>
      <c r="H915" s="31"/>
      <c r="I915" s="31"/>
      <c r="J915" s="31"/>
      <c r="K915" s="31"/>
    </row>
    <row r="916" spans="6:11" ht="15.75" customHeight="1">
      <c r="F916" s="31"/>
      <c r="G916" s="31"/>
      <c r="H916" s="31"/>
      <c r="I916" s="31"/>
      <c r="J916" s="31"/>
      <c r="K916" s="31"/>
    </row>
    <row r="917" spans="6:11" ht="15.75" customHeight="1">
      <c r="F917" s="31"/>
      <c r="G917" s="31"/>
      <c r="H917" s="31"/>
      <c r="I917" s="31"/>
      <c r="J917" s="31"/>
      <c r="K917" s="31"/>
    </row>
    <row r="918" spans="6:11" ht="15.75" customHeight="1">
      <c r="F918" s="31"/>
      <c r="G918" s="31"/>
      <c r="H918" s="31"/>
      <c r="I918" s="31"/>
      <c r="J918" s="31"/>
      <c r="K918" s="31"/>
    </row>
    <row r="919" spans="6:11" ht="15.75" customHeight="1">
      <c r="F919" s="31"/>
      <c r="G919" s="31"/>
      <c r="H919" s="31"/>
      <c r="I919" s="31"/>
      <c r="J919" s="31"/>
      <c r="K919" s="31"/>
    </row>
    <row r="920" spans="6:11" ht="15.75" customHeight="1">
      <c r="F920" s="31"/>
      <c r="G920" s="31"/>
      <c r="H920" s="31"/>
      <c r="I920" s="31"/>
      <c r="J920" s="31"/>
      <c r="K920" s="31"/>
    </row>
    <row r="921" spans="6:11" ht="15.75" customHeight="1">
      <c r="F921" s="31"/>
      <c r="G921" s="31"/>
      <c r="H921" s="31"/>
      <c r="I921" s="31"/>
      <c r="J921" s="31"/>
      <c r="K921" s="31"/>
    </row>
    <row r="922" spans="6:11" ht="15.75" customHeight="1">
      <c r="F922" s="31"/>
      <c r="G922" s="31"/>
      <c r="H922" s="31"/>
      <c r="I922" s="31"/>
      <c r="J922" s="31"/>
      <c r="K922" s="31"/>
    </row>
    <row r="923" spans="6:11" ht="15.75" customHeight="1">
      <c r="F923" s="31"/>
      <c r="G923" s="31"/>
      <c r="H923" s="31"/>
      <c r="I923" s="31"/>
      <c r="J923" s="31"/>
      <c r="K923" s="31"/>
    </row>
    <row r="924" spans="6:11" ht="15.75" customHeight="1">
      <c r="F924" s="31"/>
      <c r="G924" s="31"/>
      <c r="H924" s="31"/>
      <c r="I924" s="31"/>
      <c r="J924" s="31"/>
      <c r="K924" s="31"/>
    </row>
    <row r="925" spans="6:11" ht="15.75" customHeight="1">
      <c r="F925" s="31"/>
      <c r="G925" s="31"/>
      <c r="H925" s="31"/>
      <c r="I925" s="31"/>
      <c r="J925" s="31"/>
      <c r="K925" s="31"/>
    </row>
    <row r="926" spans="6:11" ht="15.75" customHeight="1">
      <c r="F926" s="31"/>
      <c r="G926" s="31"/>
      <c r="H926" s="31"/>
      <c r="I926" s="31"/>
      <c r="J926" s="31"/>
      <c r="K926" s="31"/>
    </row>
    <row r="927" spans="6:11" ht="15.75" customHeight="1">
      <c r="F927" s="31"/>
      <c r="G927" s="31"/>
      <c r="H927" s="31"/>
      <c r="I927" s="31"/>
      <c r="J927" s="31"/>
      <c r="K927" s="31"/>
    </row>
    <row r="928" spans="6:11" ht="15.75" customHeight="1">
      <c r="F928" s="31"/>
      <c r="G928" s="31"/>
      <c r="H928" s="31"/>
      <c r="I928" s="31"/>
      <c r="J928" s="31"/>
      <c r="K928" s="31"/>
    </row>
    <row r="929" spans="6:11" ht="15.75" customHeight="1">
      <c r="F929" s="31"/>
      <c r="G929" s="31"/>
      <c r="H929" s="31"/>
      <c r="I929" s="31"/>
      <c r="J929" s="31"/>
      <c r="K929" s="31"/>
    </row>
    <row r="930" spans="6:11" ht="15.75" customHeight="1">
      <c r="F930" s="31"/>
      <c r="G930" s="31"/>
      <c r="H930" s="31"/>
      <c r="I930" s="31"/>
      <c r="J930" s="31"/>
      <c r="K930" s="31"/>
    </row>
    <row r="931" spans="6:11" ht="15.75" customHeight="1">
      <c r="F931" s="31"/>
      <c r="G931" s="31"/>
      <c r="H931" s="31"/>
      <c r="I931" s="31"/>
      <c r="J931" s="31"/>
      <c r="K931" s="31"/>
    </row>
    <row r="932" spans="6:11" ht="15.75" customHeight="1">
      <c r="F932" s="31"/>
      <c r="G932" s="31"/>
      <c r="H932" s="31"/>
      <c r="I932" s="31"/>
      <c r="J932" s="31"/>
      <c r="K932" s="31"/>
    </row>
    <row r="933" spans="6:11" ht="15.75" customHeight="1">
      <c r="F933" s="31"/>
      <c r="G933" s="31"/>
      <c r="H933" s="31"/>
      <c r="I933" s="31"/>
      <c r="J933" s="31"/>
      <c r="K933" s="31"/>
    </row>
    <row r="934" spans="6:11" ht="15.75" customHeight="1">
      <c r="F934" s="31"/>
      <c r="G934" s="31"/>
      <c r="H934" s="31"/>
      <c r="I934" s="31"/>
      <c r="J934" s="31"/>
      <c r="K934" s="31"/>
    </row>
    <row r="935" spans="6:11" ht="15.75" customHeight="1">
      <c r="F935" s="31"/>
      <c r="G935" s="31"/>
      <c r="H935" s="31"/>
      <c r="I935" s="31"/>
      <c r="J935" s="31"/>
      <c r="K935" s="31"/>
    </row>
    <row r="936" spans="6:11" ht="15.75" customHeight="1">
      <c r="F936" s="31"/>
      <c r="G936" s="31"/>
      <c r="H936" s="31"/>
      <c r="I936" s="31"/>
      <c r="J936" s="31"/>
      <c r="K936" s="31"/>
    </row>
    <row r="937" spans="6:11" ht="15.75" customHeight="1">
      <c r="F937" s="31"/>
      <c r="G937" s="31"/>
      <c r="H937" s="31"/>
      <c r="I937" s="31"/>
      <c r="J937" s="31"/>
      <c r="K937" s="31"/>
    </row>
    <row r="938" spans="6:11" ht="15.75" customHeight="1">
      <c r="F938" s="31"/>
      <c r="G938" s="31"/>
      <c r="H938" s="31"/>
      <c r="I938" s="31"/>
      <c r="J938" s="31"/>
      <c r="K938" s="31"/>
    </row>
    <row r="939" spans="6:11" ht="15.75" customHeight="1">
      <c r="F939" s="31"/>
      <c r="G939" s="31"/>
      <c r="H939" s="31"/>
      <c r="I939" s="31"/>
      <c r="J939" s="31"/>
      <c r="K939" s="31"/>
    </row>
    <row r="940" spans="6:11" ht="15.75" customHeight="1">
      <c r="F940" s="31"/>
      <c r="G940" s="31"/>
      <c r="H940" s="31"/>
      <c r="I940" s="31"/>
      <c r="J940" s="31"/>
      <c r="K940" s="31"/>
    </row>
    <row r="941" spans="6:11" ht="15.75" customHeight="1">
      <c r="F941" s="31"/>
      <c r="G941" s="31"/>
      <c r="H941" s="31"/>
      <c r="I941" s="31"/>
      <c r="J941" s="31"/>
      <c r="K941" s="31"/>
    </row>
    <row r="942" spans="6:11" ht="15.75" customHeight="1">
      <c r="F942" s="31"/>
      <c r="G942" s="31"/>
      <c r="H942" s="31"/>
      <c r="I942" s="31"/>
      <c r="J942" s="31"/>
      <c r="K942" s="31"/>
    </row>
    <row r="943" spans="6:11" ht="15.75" customHeight="1">
      <c r="F943" s="31"/>
      <c r="G943" s="31"/>
      <c r="H943" s="31"/>
      <c r="I943" s="31"/>
      <c r="J943" s="31"/>
      <c r="K943" s="31"/>
    </row>
    <row r="944" spans="6:11" ht="15.75" customHeight="1">
      <c r="F944" s="31"/>
      <c r="G944" s="31"/>
      <c r="H944" s="31"/>
      <c r="I944" s="31"/>
      <c r="J944" s="31"/>
      <c r="K944" s="31"/>
    </row>
    <row r="945" spans="6:11" ht="15.75" customHeight="1">
      <c r="F945" s="31"/>
      <c r="G945" s="31"/>
      <c r="H945" s="31"/>
      <c r="I945" s="31"/>
      <c r="J945" s="31"/>
      <c r="K945" s="31"/>
    </row>
    <row r="946" spans="6:11" ht="15.75" customHeight="1">
      <c r="F946" s="31"/>
      <c r="G946" s="31"/>
      <c r="H946" s="31"/>
      <c r="I946" s="31"/>
      <c r="J946" s="31"/>
      <c r="K946" s="31"/>
    </row>
    <row r="947" spans="6:11" ht="15.75" customHeight="1">
      <c r="F947" s="31"/>
      <c r="G947" s="31"/>
      <c r="H947" s="31"/>
      <c r="I947" s="31"/>
      <c r="J947" s="31"/>
      <c r="K947" s="31"/>
    </row>
    <row r="948" spans="6:11" ht="15.75" customHeight="1">
      <c r="F948" s="31"/>
      <c r="G948" s="31"/>
      <c r="H948" s="31"/>
      <c r="I948" s="31"/>
      <c r="J948" s="31"/>
      <c r="K948" s="31"/>
    </row>
    <row r="949" spans="6:11" ht="15.75" customHeight="1">
      <c r="F949" s="31"/>
      <c r="G949" s="31"/>
      <c r="H949" s="31"/>
      <c r="I949" s="31"/>
      <c r="J949" s="31"/>
      <c r="K949" s="31"/>
    </row>
    <row r="950" spans="6:11" ht="15.75" customHeight="1">
      <c r="F950" s="31"/>
      <c r="G950" s="31"/>
      <c r="H950" s="31"/>
      <c r="I950" s="31"/>
      <c r="J950" s="31"/>
      <c r="K950" s="31"/>
    </row>
    <row r="951" spans="6:11" ht="15.75" customHeight="1">
      <c r="F951" s="31"/>
      <c r="G951" s="31"/>
      <c r="H951" s="31"/>
      <c r="I951" s="31"/>
      <c r="J951" s="31"/>
      <c r="K951" s="31"/>
    </row>
    <row r="952" spans="6:11" ht="15.75" customHeight="1">
      <c r="F952" s="31"/>
      <c r="G952" s="31"/>
      <c r="H952" s="31"/>
      <c r="I952" s="31"/>
      <c r="J952" s="31"/>
      <c r="K952" s="31"/>
    </row>
    <row r="953" spans="6:11" ht="15.75" customHeight="1">
      <c r="F953" s="31"/>
      <c r="G953" s="31"/>
      <c r="H953" s="31"/>
      <c r="I953" s="31"/>
      <c r="J953" s="31"/>
      <c r="K953" s="31"/>
    </row>
    <row r="954" spans="6:11" ht="15.75" customHeight="1">
      <c r="F954" s="31"/>
      <c r="G954" s="31"/>
      <c r="H954" s="31"/>
      <c r="I954" s="31"/>
      <c r="J954" s="31"/>
      <c r="K954" s="31"/>
    </row>
    <row r="955" spans="6:11" ht="15.75" customHeight="1">
      <c r="F955" s="31"/>
      <c r="G955" s="31"/>
      <c r="H955" s="31"/>
      <c r="I955" s="31"/>
      <c r="J955" s="31"/>
      <c r="K955" s="31"/>
    </row>
    <row r="956" spans="6:11" ht="15.75" customHeight="1">
      <c r="F956" s="31"/>
      <c r="G956" s="31"/>
      <c r="H956" s="31"/>
      <c r="I956" s="31"/>
      <c r="J956" s="31"/>
      <c r="K956" s="31"/>
    </row>
    <row r="957" spans="6:11" ht="15.75" customHeight="1">
      <c r="F957" s="31"/>
      <c r="G957" s="31"/>
      <c r="H957" s="31"/>
      <c r="I957" s="31"/>
      <c r="J957" s="31"/>
      <c r="K957" s="31"/>
    </row>
    <row r="958" spans="6:11" ht="15.75" customHeight="1">
      <c r="F958" s="31"/>
      <c r="G958" s="31"/>
      <c r="H958" s="31"/>
      <c r="I958" s="31"/>
      <c r="J958" s="31"/>
      <c r="K958" s="31"/>
    </row>
    <row r="959" spans="6:11" ht="15.75" customHeight="1">
      <c r="F959" s="31"/>
      <c r="G959" s="31"/>
      <c r="H959" s="31"/>
      <c r="I959" s="31"/>
      <c r="J959" s="31"/>
      <c r="K959" s="31"/>
    </row>
    <row r="960" spans="6:11" ht="15.75" customHeight="1">
      <c r="F960" s="31"/>
      <c r="G960" s="31"/>
      <c r="H960" s="31"/>
      <c r="I960" s="31"/>
      <c r="J960" s="31"/>
      <c r="K960" s="31"/>
    </row>
    <row r="961" spans="6:11" ht="15.75" customHeight="1">
      <c r="F961" s="31"/>
      <c r="G961" s="31"/>
      <c r="H961" s="31"/>
      <c r="I961" s="31"/>
      <c r="J961" s="31"/>
      <c r="K961" s="31"/>
    </row>
    <row r="962" spans="6:11" ht="15.75" customHeight="1">
      <c r="F962" s="31"/>
      <c r="G962" s="31"/>
      <c r="H962" s="31"/>
      <c r="I962" s="31"/>
      <c r="J962" s="31"/>
      <c r="K962" s="31"/>
    </row>
    <row r="963" spans="6:11" ht="15.75" customHeight="1">
      <c r="F963" s="31"/>
      <c r="G963" s="31"/>
      <c r="H963" s="31"/>
      <c r="I963" s="31"/>
      <c r="J963" s="31"/>
      <c r="K963" s="31"/>
    </row>
    <row r="964" spans="6:11" ht="15.75" customHeight="1">
      <c r="F964" s="31"/>
      <c r="G964" s="31"/>
      <c r="H964" s="31"/>
      <c r="I964" s="31"/>
      <c r="J964" s="31"/>
      <c r="K964" s="31"/>
    </row>
    <row r="965" spans="6:11" ht="15.75" customHeight="1">
      <c r="F965" s="31"/>
      <c r="G965" s="31"/>
      <c r="H965" s="31"/>
      <c r="I965" s="31"/>
      <c r="J965" s="31"/>
      <c r="K965" s="31"/>
    </row>
    <row r="966" spans="6:11" ht="15.75" customHeight="1">
      <c r="F966" s="31"/>
      <c r="G966" s="31"/>
      <c r="H966" s="31"/>
      <c r="I966" s="31"/>
      <c r="J966" s="31"/>
      <c r="K966" s="31"/>
    </row>
    <row r="967" spans="6:11" ht="15.75" customHeight="1">
      <c r="F967" s="31"/>
      <c r="G967" s="31"/>
      <c r="H967" s="31"/>
      <c r="I967" s="31"/>
      <c r="J967" s="31"/>
      <c r="K967" s="31"/>
    </row>
    <row r="968" spans="6:11" ht="15.75" customHeight="1">
      <c r="F968" s="31"/>
      <c r="G968" s="31"/>
      <c r="H968" s="31"/>
      <c r="I968" s="31"/>
      <c r="J968" s="31"/>
      <c r="K968" s="31"/>
    </row>
    <row r="969" spans="6:11" ht="15.75" customHeight="1">
      <c r="F969" s="31"/>
      <c r="G969" s="31"/>
      <c r="H969" s="31"/>
      <c r="I969" s="31"/>
      <c r="J969" s="31"/>
      <c r="K969" s="31"/>
    </row>
    <row r="970" spans="6:11" ht="15.75" customHeight="1">
      <c r="F970" s="31"/>
      <c r="G970" s="31"/>
      <c r="H970" s="31"/>
      <c r="I970" s="31"/>
      <c r="J970" s="31"/>
      <c r="K970" s="31"/>
    </row>
    <row r="971" spans="6:11" ht="15.75" customHeight="1">
      <c r="F971" s="31"/>
      <c r="G971" s="31"/>
      <c r="H971" s="31"/>
      <c r="I971" s="31"/>
      <c r="J971" s="31"/>
      <c r="K971" s="31"/>
    </row>
    <row r="972" spans="6:11" ht="15.75" customHeight="1">
      <c r="F972" s="31"/>
      <c r="G972" s="31"/>
      <c r="H972" s="31"/>
      <c r="I972" s="31"/>
      <c r="J972" s="31"/>
      <c r="K972" s="31"/>
    </row>
    <row r="973" spans="6:11" ht="15.75" customHeight="1">
      <c r="F973" s="31"/>
      <c r="G973" s="31"/>
      <c r="H973" s="31"/>
      <c r="I973" s="31"/>
      <c r="J973" s="31"/>
      <c r="K973" s="31"/>
    </row>
    <row r="974" spans="6:11" ht="15.75" customHeight="1">
      <c r="F974" s="31"/>
      <c r="G974" s="31"/>
      <c r="H974" s="31"/>
      <c r="I974" s="31"/>
      <c r="J974" s="31"/>
      <c r="K974" s="31"/>
    </row>
    <row r="975" spans="6:11" ht="15.75" customHeight="1">
      <c r="F975" s="31"/>
      <c r="G975" s="31"/>
      <c r="H975" s="31"/>
      <c r="I975" s="31"/>
      <c r="J975" s="31"/>
      <c r="K975" s="31"/>
    </row>
    <row r="976" spans="6:11" ht="15.75" customHeight="1">
      <c r="F976" s="31"/>
      <c r="G976" s="31"/>
      <c r="H976" s="31"/>
      <c r="I976" s="31"/>
      <c r="J976" s="31"/>
      <c r="K976" s="31"/>
    </row>
    <row r="977" spans="6:11" ht="15.75" customHeight="1">
      <c r="F977" s="31"/>
      <c r="G977" s="31"/>
      <c r="H977" s="31"/>
      <c r="I977" s="31"/>
      <c r="J977" s="31"/>
      <c r="K977" s="31"/>
    </row>
    <row r="978" spans="6:11" ht="15.75" customHeight="1">
      <c r="F978" s="31"/>
      <c r="G978" s="31"/>
      <c r="H978" s="31"/>
      <c r="I978" s="31"/>
      <c r="J978" s="31"/>
      <c r="K978" s="31"/>
    </row>
    <row r="979" spans="6:11" ht="15.75" customHeight="1">
      <c r="F979" s="31"/>
      <c r="G979" s="31"/>
      <c r="H979" s="31"/>
      <c r="I979" s="31"/>
      <c r="J979" s="31"/>
      <c r="K979" s="31"/>
    </row>
    <row r="980" spans="6:11" ht="15.75" customHeight="1">
      <c r="F980" s="31"/>
      <c r="G980" s="31"/>
      <c r="H980" s="31"/>
      <c r="I980" s="31"/>
      <c r="J980" s="31"/>
      <c r="K980" s="31"/>
    </row>
    <row r="981" spans="6:11" ht="15.75" customHeight="1">
      <c r="F981" s="31"/>
      <c r="G981" s="31"/>
      <c r="H981" s="31"/>
      <c r="I981" s="31"/>
      <c r="J981" s="31"/>
      <c r="K981" s="31"/>
    </row>
    <row r="982" spans="6:11" ht="15.75" customHeight="1">
      <c r="F982" s="31"/>
      <c r="G982" s="31"/>
      <c r="H982" s="31"/>
      <c r="I982" s="31"/>
      <c r="J982" s="31"/>
      <c r="K982" s="31"/>
    </row>
    <row r="983" spans="6:11" ht="15.75" customHeight="1">
      <c r="F983" s="31"/>
      <c r="G983" s="31"/>
      <c r="H983" s="31"/>
      <c r="I983" s="31"/>
      <c r="J983" s="31"/>
      <c r="K983" s="31"/>
    </row>
    <row r="984" spans="6:11" ht="15.75" customHeight="1">
      <c r="F984" s="31"/>
      <c r="G984" s="31"/>
      <c r="H984" s="31"/>
      <c r="I984" s="31"/>
      <c r="J984" s="31"/>
      <c r="K984" s="31"/>
    </row>
    <row r="985" spans="6:11" ht="15.75" customHeight="1">
      <c r="F985" s="31"/>
      <c r="G985" s="31"/>
      <c r="H985" s="31"/>
      <c r="I985" s="31"/>
      <c r="J985" s="31"/>
      <c r="K985" s="31"/>
    </row>
    <row r="986" spans="6:11" ht="15.75" customHeight="1">
      <c r="F986" s="31"/>
      <c r="G986" s="31"/>
      <c r="H986" s="31"/>
      <c r="I986" s="31"/>
      <c r="J986" s="31"/>
      <c r="K986" s="31"/>
    </row>
    <row r="987" spans="6:11" ht="15.75" customHeight="1">
      <c r="F987" s="31"/>
      <c r="G987" s="31"/>
      <c r="H987" s="31"/>
      <c r="I987" s="31"/>
      <c r="J987" s="31"/>
      <c r="K987" s="31"/>
    </row>
    <row r="988" spans="6:11" ht="15.75" customHeight="1">
      <c r="F988" s="31"/>
      <c r="G988" s="31"/>
      <c r="H988" s="31"/>
      <c r="I988" s="31"/>
      <c r="J988" s="31"/>
      <c r="K988" s="31"/>
    </row>
    <row r="989" spans="6:11" ht="15.75" customHeight="1">
      <c r="F989" s="31"/>
      <c r="G989" s="31"/>
      <c r="H989" s="31"/>
      <c r="I989" s="31"/>
      <c r="J989" s="31"/>
      <c r="K989" s="31"/>
    </row>
    <row r="990" spans="6:11" ht="15.75" customHeight="1">
      <c r="F990" s="31"/>
      <c r="G990" s="31"/>
      <c r="H990" s="31"/>
      <c r="I990" s="31"/>
      <c r="J990" s="31"/>
      <c r="K990" s="31"/>
    </row>
    <row r="991" spans="6:11" ht="15.75" customHeight="1">
      <c r="F991" s="31"/>
      <c r="G991" s="31"/>
      <c r="H991" s="31"/>
      <c r="I991" s="31"/>
      <c r="J991" s="31"/>
      <c r="K991" s="31"/>
    </row>
    <row r="992" spans="6:11" ht="15.75" customHeight="1">
      <c r="F992" s="31"/>
      <c r="G992" s="31"/>
      <c r="H992" s="31"/>
      <c r="I992" s="31"/>
      <c r="J992" s="31"/>
      <c r="K992" s="31"/>
    </row>
    <row r="993" spans="6:11" ht="15.75" customHeight="1">
      <c r="F993" s="31"/>
      <c r="G993" s="31"/>
      <c r="H993" s="31"/>
      <c r="I993" s="31"/>
      <c r="J993" s="31"/>
      <c r="K993" s="31"/>
    </row>
    <row r="994" spans="6:11" ht="15.75" customHeight="1">
      <c r="F994" s="31"/>
      <c r="G994" s="31"/>
      <c r="H994" s="31"/>
      <c r="I994" s="31"/>
      <c r="J994" s="31"/>
      <c r="K994" s="31"/>
    </row>
    <row r="995" spans="6:11" ht="15.75" customHeight="1">
      <c r="F995" s="31"/>
      <c r="G995" s="31"/>
      <c r="H995" s="31"/>
      <c r="I995" s="31"/>
      <c r="J995" s="31"/>
      <c r="K995" s="31"/>
    </row>
    <row r="996" spans="6:11" ht="15.75" customHeight="1">
      <c r="F996" s="31"/>
      <c r="G996" s="31"/>
      <c r="H996" s="31"/>
      <c r="I996" s="31"/>
      <c r="J996" s="31"/>
      <c r="K996" s="31"/>
    </row>
    <row r="997" spans="6:11" ht="15.75" customHeight="1">
      <c r="F997" s="31"/>
      <c r="G997" s="31"/>
      <c r="H997" s="31"/>
      <c r="I997" s="31"/>
      <c r="J997" s="31"/>
      <c r="K997" s="31"/>
    </row>
  </sheetData>
  <dataValidations count="5">
    <dataValidation type="custom" allowBlank="1" showErrorMessage="1" sqref="G10:G256" xr:uid="{00000000-0002-0000-0100-000000000000}">
      <formula1>AND(GTE(G10,MIN((0),(0.999305555555556))),LTE(G10,MAX((0),(0.999305555555556))))</formula1>
    </dataValidation>
    <dataValidation type="list" allowBlank="1" showErrorMessage="1" sqref="H10:H256" xr:uid="{00000000-0002-0000-0100-000001000000}">
      <formula1>"Select Type of Sample,Primary or First-draw,Follow-up Flush,Sequential"</formula1>
    </dataValidation>
    <dataValidation type="list" allowBlank="1" showErrorMessage="1" sqref="J10:J256" xr:uid="{00000000-0002-0000-0100-000004000000}">
      <formula1>"Select an Option,Yes,No,Unknown"</formula1>
    </dataValidation>
    <dataValidation type="list" allowBlank="1" showErrorMessage="1" sqref="O10:O256" xr:uid="{00000000-0002-0000-0100-000005000000}">
      <formula1>"Select an Option,Initial Testing,Taking Action"</formula1>
    </dataValidation>
    <dataValidation type="list" allowBlank="1" showErrorMessage="1" sqref="C10:C256" xr:uid="{00000000-0002-0000-0100-00000A000000}">
      <formula1>"Select Outlet Type,Drinking water fountain (DW),Kitchen faucet (KF),Water cooler (chiller unit) (WC),Bathroom faucet (BF),Classroom faucet (CF),Nurse's office sink (NS),Other"</formula1>
    </dataValidation>
  </dataValidations>
  <hyperlinks>
    <hyperlink ref="A2" location="Instructions!A1" display="Return to Instructions" xr:uid="{00000000-0004-0000-0100-000000000000}"/>
    <hyperlink ref="D2" location="'#2 - State Report - School Info'!A1" display="Continue to [#2 - State Report - School Info]" xr:uid="{00000000-0004-0000-0100-000001000000}"/>
    <hyperlink ref="F2" location="'#4 - Data Description'!A1" display="View [#4 - Data Description]" xr:uid="{00000000-0004-0000-0100-000002000000}"/>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7">
        <x14:dataValidation type="list" allowBlank="1" showErrorMessage="1" xr:uid="{00000000-0002-0000-0100-000002000000}">
          <x14:formula1>
            <xm:f>'HIDE DROP DOWNS'!$M$1:$M$5</xm:f>
          </x14:formula1>
          <xm:sqref>R10:R256 T10:T256 V10:V256</xm:sqref>
        </x14:dataValidation>
        <x14:dataValidation type="list" allowBlank="1" showErrorMessage="1" xr:uid="{00000000-0002-0000-0100-000003000000}">
          <x14:formula1>
            <xm:f>'HIDE DROP DOWNS'!$O$1:$O$3</xm:f>
          </x14:formula1>
          <xm:sqref>M10:M256</xm:sqref>
        </x14:dataValidation>
        <x14:dataValidation type="list" allowBlank="1" showErrorMessage="1" xr:uid="{00000000-0002-0000-0100-000006000000}">
          <x14:formula1>
            <xm:f>'HIDE DROP DOWNS'!$J$2:$J$9</xm:f>
          </x14:formula1>
          <xm:sqref>Q10:Q256</xm:sqref>
        </x14:dataValidation>
        <x14:dataValidation type="list" allowBlank="1" showErrorMessage="1" xr:uid="{00000000-0002-0000-0100-000007000000}">
          <x14:formula1>
            <xm:f>'HIDE DROP DOWNS'!$C$1:$C$8</xm:f>
          </x14:formula1>
          <xm:sqref>P10:P256</xm:sqref>
        </x14:dataValidation>
        <x14:dataValidation type="list" allowBlank="1" xr:uid="{00000000-0002-0000-0100-000008000000}">
          <x14:formula1>
            <xm:f>'HIDE DROP DOWNS'!$E$1:$E$4</xm:f>
          </x14:formula1>
          <xm:sqref>L10:L256</xm:sqref>
        </x14:dataValidation>
        <x14:dataValidation type="list" allowBlank="1" showErrorMessage="1" xr:uid="{00000000-0002-0000-0100-000009000000}">
          <x14:formula1>
            <xm:f>'HIDE DROP DOWNS'!$L$2:$L$8</xm:f>
          </x14:formula1>
          <xm:sqref>U10:U256</xm:sqref>
        </x14:dataValidation>
        <x14:dataValidation type="list" allowBlank="1" showErrorMessage="1" xr:uid="{00000000-0002-0000-0100-00000B000000}">
          <x14:formula1>
            <xm:f>'HIDE DROP DOWNS'!$K$2:$K$9</xm:f>
          </x14:formula1>
          <xm:sqref>S10:S256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ECFF"/>
    <pageSetUpPr fitToPage="1"/>
  </sheetPr>
  <dimension ref="A1:Z1000"/>
  <sheetViews>
    <sheetView showGridLines="0" workbookViewId="0"/>
  </sheetViews>
  <sheetFormatPr defaultColWidth="14.42578125" defaultRowHeight="15" customHeight="1"/>
  <cols>
    <col min="1" max="1" width="3" customWidth="1"/>
    <col min="2" max="2" width="41.5703125" customWidth="1"/>
    <col min="3" max="3" width="92.5703125" customWidth="1"/>
    <col min="4" max="4" width="36.7109375" customWidth="1"/>
    <col min="5" max="5" width="11.85546875" customWidth="1"/>
    <col min="6" max="6" width="3.85546875" customWidth="1"/>
    <col min="7" max="26" width="8.7109375" customWidth="1"/>
  </cols>
  <sheetData>
    <row r="1" spans="1:26" ht="18.7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c r="B2" s="1" t="s">
        <v>209</v>
      </c>
      <c r="C2" s="69" t="s">
        <v>31</v>
      </c>
      <c r="D2" s="32"/>
      <c r="G2" s="15"/>
    </row>
    <row r="3" spans="1:26">
      <c r="D3" s="70"/>
      <c r="G3" s="15"/>
    </row>
    <row r="4" spans="1:26">
      <c r="B4" s="33" t="s">
        <v>210</v>
      </c>
      <c r="D4" s="70"/>
      <c r="G4" s="15"/>
    </row>
    <row r="5" spans="1:26">
      <c r="B5" s="71" t="s">
        <v>211</v>
      </c>
      <c r="C5" s="71" t="s">
        <v>212</v>
      </c>
      <c r="D5" s="9" t="s">
        <v>213</v>
      </c>
      <c r="G5" s="15"/>
    </row>
    <row r="6" spans="1:26">
      <c r="B6" s="72" t="s">
        <v>214</v>
      </c>
      <c r="C6" s="73" t="s">
        <v>215</v>
      </c>
      <c r="D6" s="36"/>
      <c r="G6" s="15"/>
    </row>
    <row r="7" spans="1:26">
      <c r="B7" s="72" t="s">
        <v>216</v>
      </c>
      <c r="C7" s="73" t="s">
        <v>217</v>
      </c>
      <c r="D7" s="36"/>
      <c r="G7" s="15"/>
    </row>
    <row r="8" spans="1:26">
      <c r="B8" s="72" t="s">
        <v>218</v>
      </c>
      <c r="C8" s="73" t="s">
        <v>219</v>
      </c>
      <c r="D8" s="36"/>
      <c r="G8" s="15"/>
    </row>
    <row r="9" spans="1:26" ht="30">
      <c r="B9" s="72" t="s">
        <v>220</v>
      </c>
      <c r="C9" s="10" t="s">
        <v>221</v>
      </c>
      <c r="D9" s="36"/>
      <c r="G9" s="15"/>
    </row>
    <row r="10" spans="1:26">
      <c r="B10" s="72" t="s">
        <v>222</v>
      </c>
      <c r="C10" s="73" t="s">
        <v>223</v>
      </c>
      <c r="D10" s="36"/>
      <c r="G10" s="15"/>
    </row>
    <row r="11" spans="1:26">
      <c r="B11" s="72" t="s">
        <v>224</v>
      </c>
      <c r="C11" s="73" t="s">
        <v>225</v>
      </c>
      <c r="D11" s="36"/>
      <c r="G11" s="15"/>
    </row>
    <row r="12" spans="1:26">
      <c r="B12" s="72" t="s">
        <v>226</v>
      </c>
      <c r="C12" s="73" t="s">
        <v>227</v>
      </c>
      <c r="D12" s="36"/>
      <c r="G12" s="15"/>
    </row>
    <row r="13" spans="1:26" ht="30">
      <c r="B13" s="72" t="s">
        <v>228</v>
      </c>
      <c r="C13" s="73" t="s">
        <v>229</v>
      </c>
      <c r="D13" s="36"/>
      <c r="G13" s="15"/>
    </row>
    <row r="14" spans="1:26">
      <c r="B14" s="72" t="s">
        <v>230</v>
      </c>
      <c r="C14" s="73" t="s">
        <v>231</v>
      </c>
      <c r="D14" s="36"/>
      <c r="G14" s="15"/>
    </row>
    <row r="15" spans="1:26">
      <c r="B15" s="72" t="s">
        <v>232</v>
      </c>
      <c r="C15" s="73" t="s">
        <v>233</v>
      </c>
      <c r="D15" s="36"/>
      <c r="G15" s="15"/>
    </row>
    <row r="16" spans="1:26">
      <c r="B16" s="72" t="s">
        <v>234</v>
      </c>
      <c r="C16" s="73" t="s">
        <v>235</v>
      </c>
      <c r="D16" s="36"/>
      <c r="G16" s="15"/>
    </row>
    <row r="17" spans="2:7">
      <c r="B17" s="72" t="s">
        <v>236</v>
      </c>
      <c r="C17" s="73" t="s">
        <v>237</v>
      </c>
      <c r="D17" s="36"/>
      <c r="G17" s="15"/>
    </row>
    <row r="18" spans="2:7" ht="45">
      <c r="B18" s="74" t="s">
        <v>238</v>
      </c>
      <c r="C18" s="73" t="s">
        <v>239</v>
      </c>
      <c r="D18" s="36"/>
      <c r="G18" s="15"/>
    </row>
    <row r="19" spans="2:7">
      <c r="B19" s="75"/>
      <c r="C19" s="76" t="s">
        <v>240</v>
      </c>
      <c r="D19" s="36"/>
      <c r="G19" s="15"/>
    </row>
    <row r="20" spans="2:7" ht="16.5" customHeight="1">
      <c r="B20" s="72" t="s">
        <v>241</v>
      </c>
      <c r="C20" s="73" t="s">
        <v>242</v>
      </c>
      <c r="D20" s="36"/>
      <c r="G20" s="15"/>
    </row>
    <row r="21" spans="2:7" ht="15.75" customHeight="1">
      <c r="B21" s="72" t="s">
        <v>243</v>
      </c>
      <c r="C21" s="73" t="s">
        <v>244</v>
      </c>
      <c r="D21" s="36"/>
      <c r="G21" s="15"/>
    </row>
    <row r="22" spans="2:7" ht="15.75" customHeight="1">
      <c r="B22" s="74" t="s">
        <v>245</v>
      </c>
      <c r="C22" s="73" t="s">
        <v>246</v>
      </c>
      <c r="D22" s="36"/>
      <c r="G22" s="15"/>
    </row>
    <row r="23" spans="2:7" ht="15.75" customHeight="1">
      <c r="B23" s="75"/>
      <c r="C23" s="76" t="s">
        <v>240</v>
      </c>
      <c r="D23" s="36"/>
      <c r="G23" s="15"/>
    </row>
    <row r="24" spans="2:7" ht="122.25" customHeight="1">
      <c r="B24" s="77" t="s">
        <v>33</v>
      </c>
      <c r="C24" s="10" t="s">
        <v>247</v>
      </c>
      <c r="D24" s="36"/>
      <c r="E24" s="60" t="s">
        <v>248</v>
      </c>
      <c r="G24" s="15"/>
    </row>
    <row r="25" spans="2:7" ht="35.25" customHeight="1">
      <c r="B25" s="78" t="s">
        <v>249</v>
      </c>
      <c r="C25" s="73" t="s">
        <v>250</v>
      </c>
      <c r="D25" s="36"/>
      <c r="E25" s="37"/>
      <c r="G25" s="15"/>
    </row>
    <row r="26" spans="2:7" ht="15.75" customHeight="1">
      <c r="B26" s="1"/>
      <c r="C26" s="1"/>
      <c r="D26" s="70"/>
      <c r="G26" s="15"/>
    </row>
    <row r="27" spans="2:7" ht="15.75" customHeight="1">
      <c r="C27" s="69" t="s">
        <v>251</v>
      </c>
      <c r="D27" s="70"/>
      <c r="G27" s="15"/>
    </row>
    <row r="28" spans="2:7" ht="15.75" customHeight="1">
      <c r="D28" s="70"/>
      <c r="G28" s="15"/>
    </row>
    <row r="29" spans="2:7" ht="15.75" customHeight="1">
      <c r="D29" s="70"/>
      <c r="G29" s="15"/>
    </row>
    <row r="30" spans="2:7" ht="15.75" customHeight="1">
      <c r="D30" s="70"/>
      <c r="G30" s="15"/>
    </row>
    <row r="31" spans="2:7" ht="15.75" customHeight="1">
      <c r="D31" s="70"/>
      <c r="G31" s="15"/>
    </row>
    <row r="32" spans="2:7" ht="15.75" customHeight="1">
      <c r="D32" s="70"/>
      <c r="G32" s="15"/>
    </row>
    <row r="33" spans="4:7" ht="15.75" customHeight="1">
      <c r="D33" s="70"/>
      <c r="G33" s="15"/>
    </row>
    <row r="34" spans="4:7" ht="15.75" customHeight="1">
      <c r="D34" s="70"/>
      <c r="G34" s="15"/>
    </row>
    <row r="35" spans="4:7" ht="15.75" customHeight="1">
      <c r="D35" s="70"/>
      <c r="G35" s="15"/>
    </row>
    <row r="36" spans="4:7" ht="15.75" customHeight="1">
      <c r="D36" s="70"/>
      <c r="G36" s="15"/>
    </row>
    <row r="37" spans="4:7" ht="15.75" customHeight="1">
      <c r="D37" s="70"/>
      <c r="G37" s="15"/>
    </row>
    <row r="38" spans="4:7" ht="15.75" customHeight="1">
      <c r="D38" s="70"/>
      <c r="G38" s="15"/>
    </row>
    <row r="39" spans="4:7" ht="15.75" customHeight="1">
      <c r="D39" s="70"/>
      <c r="G39" s="15"/>
    </row>
    <row r="40" spans="4:7" ht="15.75" customHeight="1">
      <c r="D40" s="70"/>
      <c r="G40" s="15"/>
    </row>
    <row r="41" spans="4:7" ht="15.75" customHeight="1">
      <c r="D41" s="70"/>
      <c r="G41" s="15"/>
    </row>
    <row r="42" spans="4:7" ht="15.75" customHeight="1">
      <c r="D42" s="70"/>
      <c r="G42" s="15"/>
    </row>
    <row r="43" spans="4:7" ht="15.75" customHeight="1">
      <c r="D43" s="70"/>
      <c r="G43" s="15"/>
    </row>
    <row r="44" spans="4:7" ht="15.75" customHeight="1">
      <c r="D44" s="70"/>
      <c r="G44" s="15"/>
    </row>
    <row r="45" spans="4:7" ht="15.75" customHeight="1">
      <c r="D45" s="70"/>
      <c r="G45" s="15"/>
    </row>
    <row r="46" spans="4:7" ht="15.75" customHeight="1">
      <c r="D46" s="70"/>
      <c r="G46" s="15"/>
    </row>
    <row r="47" spans="4:7" ht="15.75" customHeight="1">
      <c r="D47" s="70"/>
      <c r="G47" s="15"/>
    </row>
    <row r="48" spans="4:7" ht="15.75" customHeight="1">
      <c r="D48" s="70"/>
      <c r="G48" s="15"/>
    </row>
    <row r="49" spans="4:7" ht="15.75" customHeight="1">
      <c r="D49" s="70"/>
      <c r="G49" s="15"/>
    </row>
    <row r="50" spans="4:7" ht="15.75" customHeight="1">
      <c r="D50" s="70"/>
      <c r="G50" s="15"/>
    </row>
    <row r="51" spans="4:7" ht="15.75" customHeight="1">
      <c r="D51" s="70"/>
      <c r="G51" s="15"/>
    </row>
    <row r="52" spans="4:7" ht="15.75" customHeight="1">
      <c r="D52" s="70"/>
      <c r="G52" s="15"/>
    </row>
    <row r="53" spans="4:7" ht="15.75" customHeight="1">
      <c r="D53" s="70"/>
      <c r="G53" s="15"/>
    </row>
    <row r="54" spans="4:7" ht="15.75" customHeight="1">
      <c r="D54" s="70"/>
      <c r="G54" s="15"/>
    </row>
    <row r="55" spans="4:7" ht="15.75" customHeight="1">
      <c r="D55" s="70"/>
      <c r="G55" s="15"/>
    </row>
    <row r="56" spans="4:7" ht="15.75" customHeight="1">
      <c r="D56" s="70"/>
      <c r="G56" s="15"/>
    </row>
    <row r="57" spans="4:7" ht="15.75" customHeight="1">
      <c r="D57" s="70"/>
      <c r="G57" s="15"/>
    </row>
    <row r="58" spans="4:7" ht="15.75" customHeight="1">
      <c r="D58" s="70"/>
      <c r="G58" s="15"/>
    </row>
    <row r="59" spans="4:7" ht="15.75" customHeight="1">
      <c r="D59" s="70"/>
      <c r="G59" s="15"/>
    </row>
    <row r="60" spans="4:7" ht="15.75" customHeight="1">
      <c r="D60" s="70"/>
      <c r="G60" s="15"/>
    </row>
    <row r="61" spans="4:7" ht="15.75" customHeight="1">
      <c r="D61" s="70"/>
      <c r="G61" s="15"/>
    </row>
    <row r="62" spans="4:7" ht="15.75" customHeight="1">
      <c r="D62" s="70"/>
      <c r="G62" s="15"/>
    </row>
    <row r="63" spans="4:7" ht="15.75" customHeight="1">
      <c r="D63" s="70"/>
      <c r="G63" s="15"/>
    </row>
    <row r="64" spans="4:7" ht="15.75" customHeight="1">
      <c r="D64" s="70"/>
      <c r="G64" s="15"/>
    </row>
    <row r="65" spans="4:7" ht="15.75" customHeight="1">
      <c r="D65" s="70"/>
      <c r="G65" s="15"/>
    </row>
    <row r="66" spans="4:7" ht="15.75" customHeight="1">
      <c r="D66" s="70"/>
      <c r="G66" s="15"/>
    </row>
    <row r="67" spans="4:7" ht="15.75" customHeight="1">
      <c r="D67" s="70"/>
      <c r="G67" s="15"/>
    </row>
    <row r="68" spans="4:7" ht="15.75" customHeight="1">
      <c r="D68" s="70"/>
      <c r="G68" s="15"/>
    </row>
    <row r="69" spans="4:7" ht="15.75" customHeight="1">
      <c r="D69" s="70"/>
      <c r="G69" s="15"/>
    </row>
    <row r="70" spans="4:7" ht="15.75" customHeight="1">
      <c r="D70" s="70"/>
      <c r="G70" s="15"/>
    </row>
    <row r="71" spans="4:7" ht="15.75" customHeight="1">
      <c r="D71" s="70"/>
      <c r="G71" s="15"/>
    </row>
    <row r="72" spans="4:7" ht="15.75" customHeight="1">
      <c r="D72" s="70"/>
      <c r="G72" s="15"/>
    </row>
    <row r="73" spans="4:7" ht="15.75" customHeight="1">
      <c r="D73" s="70"/>
      <c r="G73" s="15"/>
    </row>
    <row r="74" spans="4:7" ht="15.75" customHeight="1">
      <c r="D74" s="70"/>
      <c r="G74" s="15"/>
    </row>
    <row r="75" spans="4:7" ht="15.75" customHeight="1">
      <c r="D75" s="70"/>
      <c r="G75" s="15"/>
    </row>
    <row r="76" spans="4:7" ht="15.75" customHeight="1">
      <c r="D76" s="70"/>
      <c r="G76" s="15"/>
    </row>
    <row r="77" spans="4:7" ht="15.75" customHeight="1">
      <c r="D77" s="70"/>
      <c r="G77" s="15"/>
    </row>
    <row r="78" spans="4:7" ht="15.75" customHeight="1">
      <c r="D78" s="70"/>
      <c r="G78" s="15"/>
    </row>
    <row r="79" spans="4:7" ht="15.75" customHeight="1">
      <c r="D79" s="70"/>
      <c r="G79" s="15"/>
    </row>
    <row r="80" spans="4:7" ht="15.75" customHeight="1">
      <c r="D80" s="70"/>
      <c r="G80" s="15"/>
    </row>
    <row r="81" spans="4:7" ht="15.75" customHeight="1">
      <c r="D81" s="70"/>
      <c r="G81" s="15"/>
    </row>
    <row r="82" spans="4:7" ht="15.75" customHeight="1">
      <c r="D82" s="70"/>
      <c r="G82" s="15"/>
    </row>
    <row r="83" spans="4:7" ht="15.75" customHeight="1">
      <c r="D83" s="70"/>
      <c r="G83" s="15"/>
    </row>
    <row r="84" spans="4:7" ht="15.75" customHeight="1">
      <c r="D84" s="70"/>
      <c r="G84" s="15"/>
    </row>
    <row r="85" spans="4:7" ht="15.75" customHeight="1">
      <c r="D85" s="70"/>
      <c r="G85" s="15"/>
    </row>
    <row r="86" spans="4:7" ht="15.75" customHeight="1">
      <c r="D86" s="70"/>
      <c r="G86" s="15"/>
    </row>
    <row r="87" spans="4:7" ht="15.75" customHeight="1">
      <c r="D87" s="70"/>
      <c r="G87" s="15"/>
    </row>
    <row r="88" spans="4:7" ht="15.75" customHeight="1">
      <c r="D88" s="70"/>
      <c r="G88" s="15"/>
    </row>
    <row r="89" spans="4:7" ht="15.75" customHeight="1">
      <c r="D89" s="70"/>
      <c r="G89" s="15"/>
    </row>
    <row r="90" spans="4:7" ht="15.75" customHeight="1">
      <c r="D90" s="70"/>
      <c r="G90" s="15"/>
    </row>
    <row r="91" spans="4:7" ht="15.75" customHeight="1">
      <c r="D91" s="70"/>
      <c r="G91" s="15"/>
    </row>
    <row r="92" spans="4:7" ht="15.75" customHeight="1">
      <c r="D92" s="70"/>
      <c r="G92" s="15"/>
    </row>
    <row r="93" spans="4:7" ht="15.75" customHeight="1">
      <c r="D93" s="70"/>
      <c r="G93" s="15"/>
    </row>
    <row r="94" spans="4:7" ht="15.75" customHeight="1">
      <c r="D94" s="70"/>
      <c r="G94" s="15"/>
    </row>
    <row r="95" spans="4:7" ht="15.75" customHeight="1">
      <c r="D95" s="70"/>
      <c r="G95" s="15"/>
    </row>
    <row r="96" spans="4:7" ht="15.75" customHeight="1">
      <c r="D96" s="70"/>
      <c r="G96" s="15"/>
    </row>
    <row r="97" spans="4:7" ht="15.75" customHeight="1">
      <c r="D97" s="70"/>
      <c r="G97" s="15"/>
    </row>
    <row r="98" spans="4:7" ht="15.75" customHeight="1">
      <c r="D98" s="70"/>
      <c r="G98" s="15"/>
    </row>
    <row r="99" spans="4:7" ht="15.75" customHeight="1">
      <c r="D99" s="70"/>
      <c r="G99" s="15"/>
    </row>
    <row r="100" spans="4:7" ht="15.75" customHeight="1">
      <c r="D100" s="70"/>
      <c r="G100" s="15"/>
    </row>
    <row r="101" spans="4:7" ht="15.75" customHeight="1">
      <c r="D101" s="70"/>
      <c r="G101" s="15"/>
    </row>
    <row r="102" spans="4:7" ht="15.75" customHeight="1">
      <c r="D102" s="70"/>
      <c r="G102" s="15"/>
    </row>
    <row r="103" spans="4:7" ht="15.75" customHeight="1">
      <c r="D103" s="70"/>
      <c r="G103" s="15"/>
    </row>
    <row r="104" spans="4:7" ht="15.75" customHeight="1">
      <c r="D104" s="70"/>
      <c r="G104" s="15"/>
    </row>
    <row r="105" spans="4:7" ht="15.75" customHeight="1">
      <c r="D105" s="70"/>
      <c r="G105" s="15"/>
    </row>
    <row r="106" spans="4:7" ht="15.75" customHeight="1">
      <c r="D106" s="70"/>
      <c r="G106" s="15"/>
    </row>
    <row r="107" spans="4:7" ht="15.75" customHeight="1">
      <c r="D107" s="70"/>
      <c r="G107" s="15"/>
    </row>
    <row r="108" spans="4:7" ht="15.75" customHeight="1">
      <c r="D108" s="70"/>
      <c r="G108" s="15"/>
    </row>
    <row r="109" spans="4:7" ht="15.75" customHeight="1">
      <c r="D109" s="70"/>
      <c r="G109" s="15"/>
    </row>
    <row r="110" spans="4:7" ht="15.75" customHeight="1">
      <c r="D110" s="70"/>
      <c r="G110" s="15"/>
    </row>
    <row r="111" spans="4:7" ht="15.75" customHeight="1">
      <c r="D111" s="70"/>
      <c r="G111" s="15"/>
    </row>
    <row r="112" spans="4:7" ht="15.75" customHeight="1">
      <c r="D112" s="70"/>
      <c r="G112" s="15"/>
    </row>
    <row r="113" spans="4:7" ht="15.75" customHeight="1">
      <c r="D113" s="70"/>
      <c r="G113" s="15"/>
    </row>
    <row r="114" spans="4:7" ht="15.75" customHeight="1">
      <c r="D114" s="70"/>
      <c r="G114" s="15"/>
    </row>
    <row r="115" spans="4:7" ht="15.75" customHeight="1">
      <c r="D115" s="70"/>
      <c r="G115" s="15"/>
    </row>
    <row r="116" spans="4:7" ht="15.75" customHeight="1">
      <c r="D116" s="70"/>
      <c r="G116" s="15"/>
    </row>
    <row r="117" spans="4:7" ht="15.75" customHeight="1">
      <c r="D117" s="70"/>
      <c r="G117" s="15"/>
    </row>
    <row r="118" spans="4:7" ht="15.75" customHeight="1">
      <c r="D118" s="70"/>
      <c r="G118" s="15"/>
    </row>
    <row r="119" spans="4:7" ht="15.75" customHeight="1">
      <c r="D119" s="70"/>
      <c r="G119" s="15"/>
    </row>
    <row r="120" spans="4:7" ht="15.75" customHeight="1">
      <c r="D120" s="70"/>
      <c r="G120" s="15"/>
    </row>
    <row r="121" spans="4:7" ht="15.75" customHeight="1">
      <c r="D121" s="70"/>
      <c r="G121" s="15"/>
    </row>
    <row r="122" spans="4:7" ht="15.75" customHeight="1">
      <c r="D122" s="70"/>
      <c r="G122" s="15"/>
    </row>
    <row r="123" spans="4:7" ht="15.75" customHeight="1">
      <c r="D123" s="70"/>
      <c r="G123" s="15"/>
    </row>
    <row r="124" spans="4:7" ht="15.75" customHeight="1">
      <c r="D124" s="70"/>
      <c r="G124" s="15"/>
    </row>
    <row r="125" spans="4:7" ht="15.75" customHeight="1">
      <c r="D125" s="70"/>
      <c r="G125" s="15"/>
    </row>
    <row r="126" spans="4:7" ht="15.75" customHeight="1">
      <c r="D126" s="70"/>
      <c r="G126" s="15"/>
    </row>
    <row r="127" spans="4:7" ht="15.75" customHeight="1">
      <c r="D127" s="70"/>
      <c r="G127" s="15"/>
    </row>
    <row r="128" spans="4:7" ht="15.75" customHeight="1">
      <c r="D128" s="70"/>
      <c r="G128" s="15"/>
    </row>
    <row r="129" spans="4:7" ht="15.75" customHeight="1">
      <c r="D129" s="70"/>
      <c r="G129" s="15"/>
    </row>
    <row r="130" spans="4:7" ht="15.75" customHeight="1">
      <c r="D130" s="70"/>
      <c r="G130" s="15"/>
    </row>
    <row r="131" spans="4:7" ht="15.75" customHeight="1">
      <c r="D131" s="70"/>
      <c r="G131" s="15"/>
    </row>
    <row r="132" spans="4:7" ht="15.75" customHeight="1">
      <c r="D132" s="70"/>
      <c r="G132" s="15"/>
    </row>
    <row r="133" spans="4:7" ht="15.75" customHeight="1">
      <c r="D133" s="70"/>
      <c r="G133" s="15"/>
    </row>
    <row r="134" spans="4:7" ht="15.75" customHeight="1">
      <c r="D134" s="70"/>
      <c r="G134" s="15"/>
    </row>
    <row r="135" spans="4:7" ht="15.75" customHeight="1">
      <c r="D135" s="70"/>
      <c r="G135" s="15"/>
    </row>
    <row r="136" spans="4:7" ht="15.75" customHeight="1">
      <c r="D136" s="70"/>
      <c r="G136" s="15"/>
    </row>
    <row r="137" spans="4:7" ht="15.75" customHeight="1">
      <c r="D137" s="70"/>
      <c r="G137" s="15"/>
    </row>
    <row r="138" spans="4:7" ht="15.75" customHeight="1">
      <c r="D138" s="70"/>
      <c r="G138" s="15"/>
    </row>
    <row r="139" spans="4:7" ht="15.75" customHeight="1">
      <c r="D139" s="70"/>
      <c r="G139" s="15"/>
    </row>
    <row r="140" spans="4:7" ht="15.75" customHeight="1">
      <c r="D140" s="70"/>
      <c r="G140" s="15"/>
    </row>
    <row r="141" spans="4:7" ht="15.75" customHeight="1">
      <c r="D141" s="70"/>
      <c r="G141" s="15"/>
    </row>
    <row r="142" spans="4:7" ht="15.75" customHeight="1">
      <c r="D142" s="70"/>
      <c r="G142" s="15"/>
    </row>
    <row r="143" spans="4:7" ht="15.75" customHeight="1">
      <c r="D143" s="70"/>
      <c r="G143" s="15"/>
    </row>
    <row r="144" spans="4:7" ht="15.75" customHeight="1">
      <c r="D144" s="70"/>
      <c r="G144" s="15"/>
    </row>
    <row r="145" spans="4:7" ht="15.75" customHeight="1">
      <c r="D145" s="70"/>
      <c r="G145" s="15"/>
    </row>
    <row r="146" spans="4:7" ht="15.75" customHeight="1">
      <c r="D146" s="70"/>
      <c r="G146" s="15"/>
    </row>
    <row r="147" spans="4:7" ht="15.75" customHeight="1">
      <c r="D147" s="70"/>
      <c r="G147" s="15"/>
    </row>
    <row r="148" spans="4:7" ht="15.75" customHeight="1">
      <c r="D148" s="70"/>
      <c r="G148" s="15"/>
    </row>
    <row r="149" spans="4:7" ht="15.75" customHeight="1">
      <c r="D149" s="70"/>
      <c r="G149" s="15"/>
    </row>
    <row r="150" spans="4:7" ht="15.75" customHeight="1">
      <c r="D150" s="70"/>
      <c r="G150" s="15"/>
    </row>
    <row r="151" spans="4:7" ht="15.75" customHeight="1">
      <c r="D151" s="70"/>
      <c r="G151" s="15"/>
    </row>
    <row r="152" spans="4:7" ht="15.75" customHeight="1">
      <c r="D152" s="70"/>
      <c r="G152" s="15"/>
    </row>
    <row r="153" spans="4:7" ht="15.75" customHeight="1">
      <c r="D153" s="70"/>
      <c r="G153" s="15"/>
    </row>
    <row r="154" spans="4:7" ht="15.75" customHeight="1">
      <c r="D154" s="70"/>
      <c r="G154" s="15"/>
    </row>
    <row r="155" spans="4:7" ht="15.75" customHeight="1">
      <c r="D155" s="70"/>
      <c r="G155" s="15"/>
    </row>
    <row r="156" spans="4:7" ht="15.75" customHeight="1">
      <c r="D156" s="70"/>
      <c r="G156" s="15"/>
    </row>
    <row r="157" spans="4:7" ht="15.75" customHeight="1">
      <c r="D157" s="70"/>
      <c r="G157" s="15"/>
    </row>
    <row r="158" spans="4:7" ht="15.75" customHeight="1">
      <c r="D158" s="70"/>
      <c r="G158" s="15"/>
    </row>
    <row r="159" spans="4:7" ht="15.75" customHeight="1">
      <c r="D159" s="70"/>
      <c r="G159" s="15"/>
    </row>
    <row r="160" spans="4:7" ht="15.75" customHeight="1">
      <c r="D160" s="70"/>
      <c r="G160" s="15"/>
    </row>
    <row r="161" spans="4:7" ht="15.75" customHeight="1">
      <c r="D161" s="70"/>
      <c r="G161" s="15"/>
    </row>
    <row r="162" spans="4:7" ht="15.75" customHeight="1">
      <c r="D162" s="70"/>
      <c r="G162" s="15"/>
    </row>
    <row r="163" spans="4:7" ht="15.75" customHeight="1">
      <c r="D163" s="70"/>
      <c r="G163" s="15"/>
    </row>
    <row r="164" spans="4:7" ht="15.75" customHeight="1">
      <c r="D164" s="70"/>
      <c r="G164" s="15"/>
    </row>
    <row r="165" spans="4:7" ht="15.75" customHeight="1">
      <c r="D165" s="70"/>
      <c r="G165" s="15"/>
    </row>
    <row r="166" spans="4:7" ht="15.75" customHeight="1">
      <c r="D166" s="70"/>
      <c r="G166" s="15"/>
    </row>
    <row r="167" spans="4:7" ht="15.75" customHeight="1">
      <c r="D167" s="70"/>
      <c r="G167" s="15"/>
    </row>
    <row r="168" spans="4:7" ht="15.75" customHeight="1">
      <c r="D168" s="70"/>
      <c r="G168" s="15"/>
    </row>
    <row r="169" spans="4:7" ht="15.75" customHeight="1">
      <c r="D169" s="70"/>
      <c r="G169" s="15"/>
    </row>
    <row r="170" spans="4:7" ht="15.75" customHeight="1">
      <c r="D170" s="70"/>
      <c r="G170" s="15"/>
    </row>
    <row r="171" spans="4:7" ht="15.75" customHeight="1">
      <c r="D171" s="70"/>
      <c r="G171" s="15"/>
    </row>
    <row r="172" spans="4:7" ht="15.75" customHeight="1">
      <c r="D172" s="70"/>
      <c r="G172" s="15"/>
    </row>
    <row r="173" spans="4:7" ht="15.75" customHeight="1">
      <c r="D173" s="70"/>
      <c r="G173" s="15"/>
    </row>
    <row r="174" spans="4:7" ht="15.75" customHeight="1">
      <c r="D174" s="70"/>
      <c r="G174" s="15"/>
    </row>
    <row r="175" spans="4:7" ht="15.75" customHeight="1">
      <c r="D175" s="70"/>
      <c r="G175" s="15"/>
    </row>
    <row r="176" spans="4:7" ht="15.75" customHeight="1">
      <c r="D176" s="70"/>
      <c r="G176" s="15"/>
    </row>
    <row r="177" spans="4:7" ht="15.75" customHeight="1">
      <c r="D177" s="70"/>
      <c r="G177" s="15"/>
    </row>
    <row r="178" spans="4:7" ht="15.75" customHeight="1">
      <c r="D178" s="70"/>
      <c r="G178" s="15"/>
    </row>
    <row r="179" spans="4:7" ht="15.75" customHeight="1">
      <c r="D179" s="70"/>
      <c r="G179" s="15"/>
    </row>
    <row r="180" spans="4:7" ht="15.75" customHeight="1">
      <c r="D180" s="70"/>
      <c r="G180" s="15"/>
    </row>
    <row r="181" spans="4:7" ht="15.75" customHeight="1">
      <c r="D181" s="70"/>
      <c r="G181" s="15"/>
    </row>
    <row r="182" spans="4:7" ht="15.75" customHeight="1">
      <c r="D182" s="70"/>
      <c r="G182" s="15"/>
    </row>
    <row r="183" spans="4:7" ht="15.75" customHeight="1">
      <c r="D183" s="70"/>
      <c r="G183" s="15"/>
    </row>
    <row r="184" spans="4:7" ht="15.75" customHeight="1">
      <c r="D184" s="70"/>
      <c r="G184" s="15"/>
    </row>
    <row r="185" spans="4:7" ht="15.75" customHeight="1">
      <c r="D185" s="70"/>
      <c r="G185" s="15"/>
    </row>
    <row r="186" spans="4:7" ht="15.75" customHeight="1">
      <c r="D186" s="70"/>
      <c r="G186" s="15"/>
    </row>
    <row r="187" spans="4:7" ht="15.75" customHeight="1">
      <c r="D187" s="70"/>
      <c r="G187" s="15"/>
    </row>
    <row r="188" spans="4:7" ht="15.75" customHeight="1">
      <c r="D188" s="70"/>
      <c r="G188" s="15"/>
    </row>
    <row r="189" spans="4:7" ht="15.75" customHeight="1">
      <c r="D189" s="70"/>
      <c r="G189" s="15"/>
    </row>
    <row r="190" spans="4:7" ht="15.75" customHeight="1">
      <c r="D190" s="70"/>
      <c r="G190" s="15"/>
    </row>
    <row r="191" spans="4:7" ht="15.75" customHeight="1">
      <c r="D191" s="70"/>
      <c r="G191" s="15"/>
    </row>
    <row r="192" spans="4:7" ht="15.75" customHeight="1">
      <c r="D192" s="70"/>
      <c r="G192" s="15"/>
    </row>
    <row r="193" spans="4:7" ht="15.75" customHeight="1">
      <c r="D193" s="70"/>
      <c r="G193" s="15"/>
    </row>
    <row r="194" spans="4:7" ht="15.75" customHeight="1">
      <c r="D194" s="70"/>
      <c r="G194" s="15"/>
    </row>
    <row r="195" spans="4:7" ht="15.75" customHeight="1">
      <c r="D195" s="70"/>
      <c r="G195" s="15"/>
    </row>
    <row r="196" spans="4:7" ht="15.75" customHeight="1">
      <c r="D196" s="70"/>
      <c r="G196" s="15"/>
    </row>
    <row r="197" spans="4:7" ht="15.75" customHeight="1">
      <c r="D197" s="70"/>
      <c r="G197" s="15"/>
    </row>
    <row r="198" spans="4:7" ht="15.75" customHeight="1">
      <c r="D198" s="70"/>
      <c r="G198" s="15"/>
    </row>
    <row r="199" spans="4:7" ht="15.75" customHeight="1">
      <c r="D199" s="70"/>
      <c r="G199" s="15"/>
    </row>
    <row r="200" spans="4:7" ht="15.75" customHeight="1">
      <c r="D200" s="70"/>
      <c r="G200" s="15"/>
    </row>
    <row r="201" spans="4:7" ht="15.75" customHeight="1">
      <c r="D201" s="70"/>
      <c r="G201" s="15"/>
    </row>
    <row r="202" spans="4:7" ht="15.75" customHeight="1">
      <c r="D202" s="70"/>
      <c r="G202" s="15"/>
    </row>
    <row r="203" spans="4:7" ht="15.75" customHeight="1">
      <c r="D203" s="70"/>
      <c r="G203" s="15"/>
    </row>
    <row r="204" spans="4:7" ht="15.75" customHeight="1">
      <c r="D204" s="70"/>
      <c r="G204" s="15"/>
    </row>
    <row r="205" spans="4:7" ht="15.75" customHeight="1">
      <c r="D205" s="70"/>
      <c r="G205" s="15"/>
    </row>
    <row r="206" spans="4:7" ht="15.75" customHeight="1">
      <c r="D206" s="70"/>
      <c r="G206" s="15"/>
    </row>
    <row r="207" spans="4:7" ht="15.75" customHeight="1">
      <c r="D207" s="70"/>
      <c r="G207" s="15"/>
    </row>
    <row r="208" spans="4:7" ht="15.75" customHeight="1">
      <c r="D208" s="70"/>
      <c r="G208" s="15"/>
    </row>
    <row r="209" spans="4:7" ht="15.75" customHeight="1">
      <c r="D209" s="70"/>
      <c r="G209" s="15"/>
    </row>
    <row r="210" spans="4:7" ht="15.75" customHeight="1">
      <c r="D210" s="70"/>
      <c r="G210" s="15"/>
    </row>
    <row r="211" spans="4:7" ht="15.75" customHeight="1">
      <c r="D211" s="70"/>
      <c r="G211" s="15"/>
    </row>
    <row r="212" spans="4:7" ht="15.75" customHeight="1">
      <c r="D212" s="70"/>
      <c r="G212" s="15"/>
    </row>
    <row r="213" spans="4:7" ht="15.75" customHeight="1">
      <c r="D213" s="70"/>
      <c r="G213" s="15"/>
    </row>
    <row r="214" spans="4:7" ht="15.75" customHeight="1">
      <c r="D214" s="70"/>
      <c r="G214" s="15"/>
    </row>
    <row r="215" spans="4:7" ht="15.75" customHeight="1">
      <c r="D215" s="70"/>
      <c r="G215" s="15"/>
    </row>
    <row r="216" spans="4:7" ht="15.75" customHeight="1">
      <c r="D216" s="70"/>
      <c r="G216" s="15"/>
    </row>
    <row r="217" spans="4:7" ht="15.75" customHeight="1">
      <c r="D217" s="70"/>
      <c r="G217" s="15"/>
    </row>
    <row r="218" spans="4:7" ht="15.75" customHeight="1">
      <c r="D218" s="70"/>
      <c r="G218" s="15"/>
    </row>
    <row r="219" spans="4:7" ht="15.75" customHeight="1">
      <c r="D219" s="70"/>
      <c r="G219" s="15"/>
    </row>
    <row r="220" spans="4:7" ht="15.75" customHeight="1">
      <c r="D220" s="70"/>
      <c r="G220" s="15"/>
    </row>
    <row r="221" spans="4:7" ht="15.75" customHeight="1">
      <c r="D221" s="70"/>
      <c r="G221" s="15"/>
    </row>
    <row r="222" spans="4:7" ht="15.75" customHeight="1">
      <c r="D222" s="70"/>
      <c r="G222" s="15"/>
    </row>
    <row r="223" spans="4:7" ht="15.75" customHeight="1">
      <c r="D223" s="70"/>
      <c r="G223" s="15"/>
    </row>
    <row r="224" spans="4:7" ht="15.75" customHeight="1">
      <c r="D224" s="70"/>
      <c r="G224" s="15"/>
    </row>
    <row r="225" spans="4:7" ht="15.75" customHeight="1">
      <c r="D225" s="70"/>
      <c r="G225" s="15"/>
    </row>
    <row r="226" spans="4:7" ht="15.75" customHeight="1">
      <c r="D226" s="70"/>
      <c r="G226" s="15"/>
    </row>
    <row r="227" spans="4:7" ht="15.75" customHeight="1">
      <c r="D227" s="70"/>
      <c r="G227" s="15"/>
    </row>
    <row r="228" spans="4:7" ht="15.75" customHeight="1">
      <c r="D228" s="70"/>
      <c r="G228" s="15"/>
    </row>
    <row r="229" spans="4:7" ht="15.75" customHeight="1">
      <c r="D229" s="70"/>
      <c r="G229" s="15"/>
    </row>
    <row r="230" spans="4:7" ht="15.75" customHeight="1">
      <c r="D230" s="70"/>
      <c r="G230" s="15"/>
    </row>
    <row r="231" spans="4:7" ht="15.75" customHeight="1">
      <c r="D231" s="70"/>
      <c r="G231" s="15"/>
    </row>
    <row r="232" spans="4:7" ht="15.75" customHeight="1">
      <c r="D232" s="70"/>
      <c r="G232" s="15"/>
    </row>
    <row r="233" spans="4:7" ht="15.75" customHeight="1">
      <c r="D233" s="70"/>
      <c r="G233" s="15"/>
    </row>
    <row r="234" spans="4:7" ht="15.75" customHeight="1">
      <c r="D234" s="70"/>
      <c r="G234" s="15"/>
    </row>
    <row r="235" spans="4:7" ht="15.75" customHeight="1">
      <c r="D235" s="70"/>
      <c r="G235" s="15"/>
    </row>
    <row r="236" spans="4:7" ht="15.75" customHeight="1">
      <c r="D236" s="70"/>
      <c r="G236" s="15"/>
    </row>
    <row r="237" spans="4:7" ht="15.75" customHeight="1">
      <c r="D237" s="70"/>
      <c r="G237" s="15"/>
    </row>
    <row r="238" spans="4:7" ht="15.75" customHeight="1">
      <c r="D238" s="70"/>
      <c r="G238" s="15"/>
    </row>
    <row r="239" spans="4:7" ht="15.75" customHeight="1">
      <c r="D239" s="70"/>
      <c r="G239" s="15"/>
    </row>
    <row r="240" spans="4:7" ht="15.75" customHeight="1">
      <c r="D240" s="70"/>
      <c r="G240" s="15"/>
    </row>
    <row r="241" spans="4:7" ht="15.75" customHeight="1">
      <c r="D241" s="70"/>
      <c r="G241" s="15"/>
    </row>
    <row r="242" spans="4:7" ht="15.75" customHeight="1">
      <c r="D242" s="70"/>
      <c r="G242" s="15"/>
    </row>
    <row r="243" spans="4:7" ht="15.75" customHeight="1">
      <c r="D243" s="70"/>
      <c r="G243" s="15"/>
    </row>
    <row r="244" spans="4:7" ht="15.75" customHeight="1">
      <c r="D244" s="70"/>
      <c r="G244" s="15"/>
    </row>
    <row r="245" spans="4:7" ht="15.75" customHeight="1">
      <c r="D245" s="70"/>
      <c r="G245" s="15"/>
    </row>
    <row r="246" spans="4:7" ht="15.75" customHeight="1">
      <c r="D246" s="70"/>
      <c r="G246" s="15"/>
    </row>
    <row r="247" spans="4:7" ht="15.75" customHeight="1">
      <c r="D247" s="70"/>
      <c r="G247" s="15"/>
    </row>
    <row r="248" spans="4:7" ht="15.75" customHeight="1">
      <c r="D248" s="70"/>
      <c r="G248" s="15"/>
    </row>
    <row r="249" spans="4:7" ht="15.75" customHeight="1">
      <c r="D249" s="70"/>
      <c r="G249" s="15"/>
    </row>
    <row r="250" spans="4:7" ht="15.75" customHeight="1">
      <c r="D250" s="70"/>
      <c r="G250" s="15"/>
    </row>
    <row r="251" spans="4:7" ht="15.75" customHeight="1">
      <c r="D251" s="70"/>
      <c r="G251" s="15"/>
    </row>
    <row r="252" spans="4:7" ht="15.75" customHeight="1">
      <c r="D252" s="70"/>
      <c r="G252" s="15"/>
    </row>
    <row r="253" spans="4:7" ht="15.75" customHeight="1">
      <c r="D253" s="70"/>
      <c r="G253" s="15"/>
    </row>
    <row r="254" spans="4:7" ht="15.75" customHeight="1">
      <c r="D254" s="70"/>
      <c r="G254" s="15"/>
    </row>
    <row r="255" spans="4:7" ht="15.75" customHeight="1">
      <c r="D255" s="70"/>
      <c r="G255" s="15"/>
    </row>
    <row r="256" spans="4:7" ht="15.75" customHeight="1">
      <c r="D256" s="70"/>
      <c r="G256" s="15"/>
    </row>
    <row r="257" spans="4:7" ht="15.75" customHeight="1">
      <c r="D257" s="70"/>
      <c r="G257" s="15"/>
    </row>
    <row r="258" spans="4:7" ht="15.75" customHeight="1">
      <c r="D258" s="70"/>
      <c r="G258" s="15"/>
    </row>
    <row r="259" spans="4:7" ht="15.75" customHeight="1">
      <c r="D259" s="70"/>
      <c r="G259" s="15"/>
    </row>
    <row r="260" spans="4:7" ht="15.75" customHeight="1">
      <c r="D260" s="70"/>
      <c r="G260" s="15"/>
    </row>
    <row r="261" spans="4:7" ht="15.75" customHeight="1">
      <c r="D261" s="70"/>
      <c r="G261" s="15"/>
    </row>
    <row r="262" spans="4:7" ht="15.75" customHeight="1">
      <c r="D262" s="70"/>
      <c r="G262" s="15"/>
    </row>
    <row r="263" spans="4:7" ht="15.75" customHeight="1">
      <c r="D263" s="70"/>
      <c r="G263" s="15"/>
    </row>
    <row r="264" spans="4:7" ht="15.75" customHeight="1">
      <c r="D264" s="70"/>
      <c r="G264" s="15"/>
    </row>
    <row r="265" spans="4:7" ht="15.75" customHeight="1">
      <c r="D265" s="70"/>
      <c r="G265" s="15"/>
    </row>
    <row r="266" spans="4:7" ht="15.75" customHeight="1">
      <c r="D266" s="70"/>
      <c r="G266" s="15"/>
    </row>
    <row r="267" spans="4:7" ht="15.75" customHeight="1">
      <c r="D267" s="70"/>
      <c r="G267" s="15"/>
    </row>
    <row r="268" spans="4:7" ht="15.75" customHeight="1">
      <c r="D268" s="70"/>
      <c r="G268" s="15"/>
    </row>
    <row r="269" spans="4:7" ht="15.75" customHeight="1">
      <c r="D269" s="70"/>
      <c r="G269" s="15"/>
    </row>
    <row r="270" spans="4:7" ht="15.75" customHeight="1">
      <c r="D270" s="70"/>
      <c r="G270" s="15"/>
    </row>
    <row r="271" spans="4:7" ht="15.75" customHeight="1">
      <c r="D271" s="70"/>
      <c r="G271" s="15"/>
    </row>
    <row r="272" spans="4:7" ht="15.75" customHeight="1">
      <c r="D272" s="70"/>
      <c r="G272" s="15"/>
    </row>
    <row r="273" spans="4:7" ht="15.75" customHeight="1">
      <c r="D273" s="70"/>
      <c r="G273" s="15"/>
    </row>
    <row r="274" spans="4:7" ht="15.75" customHeight="1">
      <c r="D274" s="70"/>
      <c r="G274" s="15"/>
    </row>
    <row r="275" spans="4:7" ht="15.75" customHeight="1">
      <c r="D275" s="70"/>
      <c r="G275" s="15"/>
    </row>
    <row r="276" spans="4:7" ht="15.75" customHeight="1">
      <c r="D276" s="70"/>
      <c r="G276" s="15"/>
    </row>
    <row r="277" spans="4:7" ht="15.75" customHeight="1">
      <c r="D277" s="70"/>
      <c r="G277" s="15"/>
    </row>
    <row r="278" spans="4:7" ht="15.75" customHeight="1">
      <c r="D278" s="70"/>
      <c r="G278" s="15"/>
    </row>
    <row r="279" spans="4:7" ht="15.75" customHeight="1">
      <c r="D279" s="70"/>
      <c r="G279" s="15"/>
    </row>
    <row r="280" spans="4:7" ht="15.75" customHeight="1">
      <c r="D280" s="70"/>
      <c r="G280" s="15"/>
    </row>
    <row r="281" spans="4:7" ht="15.75" customHeight="1">
      <c r="D281" s="70"/>
      <c r="G281" s="15"/>
    </row>
    <row r="282" spans="4:7" ht="15.75" customHeight="1">
      <c r="D282" s="70"/>
      <c r="G282" s="15"/>
    </row>
    <row r="283" spans="4:7" ht="15.75" customHeight="1">
      <c r="D283" s="70"/>
      <c r="G283" s="15"/>
    </row>
    <row r="284" spans="4:7" ht="15.75" customHeight="1">
      <c r="D284" s="70"/>
      <c r="G284" s="15"/>
    </row>
    <row r="285" spans="4:7" ht="15.75" customHeight="1">
      <c r="D285" s="70"/>
      <c r="G285" s="15"/>
    </row>
    <row r="286" spans="4:7" ht="15.75" customHeight="1">
      <c r="D286" s="70"/>
      <c r="G286" s="15"/>
    </row>
    <row r="287" spans="4:7" ht="15.75" customHeight="1">
      <c r="D287" s="70"/>
      <c r="G287" s="15"/>
    </row>
    <row r="288" spans="4:7" ht="15.75" customHeight="1">
      <c r="D288" s="70"/>
      <c r="G288" s="15"/>
    </row>
    <row r="289" spans="4:7" ht="15.75" customHeight="1">
      <c r="D289" s="70"/>
      <c r="G289" s="15"/>
    </row>
    <row r="290" spans="4:7" ht="15.75" customHeight="1">
      <c r="D290" s="70"/>
      <c r="G290" s="15"/>
    </row>
    <row r="291" spans="4:7" ht="15.75" customHeight="1">
      <c r="D291" s="70"/>
      <c r="G291" s="15"/>
    </row>
    <row r="292" spans="4:7" ht="15.75" customHeight="1">
      <c r="D292" s="70"/>
      <c r="G292" s="15"/>
    </row>
    <row r="293" spans="4:7" ht="15.75" customHeight="1">
      <c r="D293" s="70"/>
      <c r="G293" s="15"/>
    </row>
    <row r="294" spans="4:7" ht="15.75" customHeight="1">
      <c r="D294" s="70"/>
      <c r="G294" s="15"/>
    </row>
    <row r="295" spans="4:7" ht="15.75" customHeight="1">
      <c r="D295" s="70"/>
      <c r="G295" s="15"/>
    </row>
    <row r="296" spans="4:7" ht="15.75" customHeight="1">
      <c r="D296" s="70"/>
      <c r="G296" s="15"/>
    </row>
    <row r="297" spans="4:7" ht="15.75" customHeight="1">
      <c r="D297" s="70"/>
      <c r="G297" s="15"/>
    </row>
    <row r="298" spans="4:7" ht="15.75" customHeight="1">
      <c r="D298" s="70"/>
      <c r="G298" s="15"/>
    </row>
    <row r="299" spans="4:7" ht="15.75" customHeight="1">
      <c r="D299" s="70"/>
      <c r="G299" s="15"/>
    </row>
    <row r="300" spans="4:7" ht="15.75" customHeight="1">
      <c r="D300" s="70"/>
      <c r="G300" s="15"/>
    </row>
    <row r="301" spans="4:7" ht="15.75" customHeight="1">
      <c r="D301" s="70"/>
      <c r="G301" s="15"/>
    </row>
    <row r="302" spans="4:7" ht="15.75" customHeight="1">
      <c r="D302" s="70"/>
      <c r="G302" s="15"/>
    </row>
    <row r="303" spans="4:7" ht="15.75" customHeight="1">
      <c r="D303" s="70"/>
      <c r="G303" s="15"/>
    </row>
    <row r="304" spans="4:7" ht="15.75" customHeight="1">
      <c r="D304" s="70"/>
      <c r="G304" s="15"/>
    </row>
    <row r="305" spans="4:7" ht="15.75" customHeight="1">
      <c r="D305" s="70"/>
      <c r="G305" s="15"/>
    </row>
    <row r="306" spans="4:7" ht="15.75" customHeight="1">
      <c r="D306" s="70"/>
      <c r="G306" s="15"/>
    </row>
    <row r="307" spans="4:7" ht="15.75" customHeight="1">
      <c r="D307" s="70"/>
      <c r="G307" s="15"/>
    </row>
    <row r="308" spans="4:7" ht="15.75" customHeight="1">
      <c r="D308" s="70"/>
      <c r="G308" s="15"/>
    </row>
    <row r="309" spans="4:7" ht="15.75" customHeight="1">
      <c r="D309" s="70"/>
      <c r="G309" s="15"/>
    </row>
    <row r="310" spans="4:7" ht="15.75" customHeight="1">
      <c r="D310" s="70"/>
      <c r="G310" s="15"/>
    </row>
    <row r="311" spans="4:7" ht="15.75" customHeight="1">
      <c r="D311" s="70"/>
      <c r="G311" s="15"/>
    </row>
    <row r="312" spans="4:7" ht="15.75" customHeight="1">
      <c r="D312" s="70"/>
      <c r="G312" s="15"/>
    </row>
    <row r="313" spans="4:7" ht="15.75" customHeight="1">
      <c r="D313" s="70"/>
      <c r="G313" s="15"/>
    </row>
    <row r="314" spans="4:7" ht="15.75" customHeight="1">
      <c r="D314" s="70"/>
      <c r="G314" s="15"/>
    </row>
    <row r="315" spans="4:7" ht="15.75" customHeight="1">
      <c r="D315" s="70"/>
      <c r="G315" s="15"/>
    </row>
    <row r="316" spans="4:7" ht="15.75" customHeight="1">
      <c r="D316" s="70"/>
      <c r="G316" s="15"/>
    </row>
    <row r="317" spans="4:7" ht="15.75" customHeight="1">
      <c r="D317" s="70"/>
      <c r="G317" s="15"/>
    </row>
    <row r="318" spans="4:7" ht="15.75" customHeight="1">
      <c r="D318" s="70"/>
      <c r="G318" s="15"/>
    </row>
    <row r="319" spans="4:7" ht="15.75" customHeight="1">
      <c r="D319" s="70"/>
      <c r="G319" s="15"/>
    </row>
    <row r="320" spans="4:7" ht="15.75" customHeight="1">
      <c r="D320" s="70"/>
      <c r="G320" s="15"/>
    </row>
    <row r="321" spans="4:7" ht="15.75" customHeight="1">
      <c r="D321" s="70"/>
      <c r="G321" s="15"/>
    </row>
    <row r="322" spans="4:7" ht="15.75" customHeight="1">
      <c r="D322" s="70"/>
      <c r="G322" s="15"/>
    </row>
    <row r="323" spans="4:7" ht="15.75" customHeight="1">
      <c r="D323" s="70"/>
      <c r="G323" s="15"/>
    </row>
    <row r="324" spans="4:7" ht="15.75" customHeight="1">
      <c r="D324" s="70"/>
      <c r="G324" s="15"/>
    </row>
    <row r="325" spans="4:7" ht="15.75" customHeight="1">
      <c r="D325" s="70"/>
      <c r="G325" s="15"/>
    </row>
    <row r="326" spans="4:7" ht="15.75" customHeight="1">
      <c r="D326" s="70"/>
      <c r="G326" s="15"/>
    </row>
    <row r="327" spans="4:7" ht="15.75" customHeight="1">
      <c r="D327" s="70"/>
      <c r="G327" s="15"/>
    </row>
    <row r="328" spans="4:7" ht="15.75" customHeight="1">
      <c r="D328" s="70"/>
      <c r="G328" s="15"/>
    </row>
    <row r="329" spans="4:7" ht="15.75" customHeight="1">
      <c r="D329" s="70"/>
      <c r="G329" s="15"/>
    </row>
    <row r="330" spans="4:7" ht="15.75" customHeight="1">
      <c r="D330" s="70"/>
      <c r="G330" s="15"/>
    </row>
    <row r="331" spans="4:7" ht="15.75" customHeight="1">
      <c r="D331" s="70"/>
      <c r="G331" s="15"/>
    </row>
    <row r="332" spans="4:7" ht="15.75" customHeight="1">
      <c r="D332" s="70"/>
      <c r="G332" s="15"/>
    </row>
    <row r="333" spans="4:7" ht="15.75" customHeight="1">
      <c r="D333" s="70"/>
      <c r="G333" s="15"/>
    </row>
    <row r="334" spans="4:7" ht="15.75" customHeight="1">
      <c r="D334" s="70"/>
      <c r="G334" s="15"/>
    </row>
    <row r="335" spans="4:7" ht="15.75" customHeight="1">
      <c r="D335" s="70"/>
      <c r="G335" s="15"/>
    </row>
    <row r="336" spans="4:7" ht="15.75" customHeight="1">
      <c r="D336" s="70"/>
      <c r="G336" s="15"/>
    </row>
    <row r="337" spans="4:7" ht="15.75" customHeight="1">
      <c r="D337" s="70"/>
      <c r="G337" s="15"/>
    </row>
    <row r="338" spans="4:7" ht="15.75" customHeight="1">
      <c r="D338" s="70"/>
      <c r="G338" s="15"/>
    </row>
    <row r="339" spans="4:7" ht="15.75" customHeight="1">
      <c r="D339" s="70"/>
      <c r="G339" s="15"/>
    </row>
    <row r="340" spans="4:7" ht="15.75" customHeight="1">
      <c r="D340" s="70"/>
      <c r="G340" s="15"/>
    </row>
    <row r="341" spans="4:7" ht="15.75" customHeight="1">
      <c r="D341" s="70"/>
      <c r="G341" s="15"/>
    </row>
    <row r="342" spans="4:7" ht="15.75" customHeight="1">
      <c r="D342" s="70"/>
      <c r="G342" s="15"/>
    </row>
    <row r="343" spans="4:7" ht="15.75" customHeight="1">
      <c r="D343" s="70"/>
      <c r="G343" s="15"/>
    </row>
    <row r="344" spans="4:7" ht="15.75" customHeight="1">
      <c r="D344" s="70"/>
      <c r="G344" s="15"/>
    </row>
    <row r="345" spans="4:7" ht="15.75" customHeight="1">
      <c r="D345" s="70"/>
      <c r="G345" s="15"/>
    </row>
    <row r="346" spans="4:7" ht="15.75" customHeight="1">
      <c r="D346" s="70"/>
      <c r="G346" s="15"/>
    </row>
    <row r="347" spans="4:7" ht="15.75" customHeight="1">
      <c r="D347" s="70"/>
      <c r="G347" s="15"/>
    </row>
    <row r="348" spans="4:7" ht="15.75" customHeight="1">
      <c r="D348" s="70"/>
      <c r="G348" s="15"/>
    </row>
    <row r="349" spans="4:7" ht="15.75" customHeight="1">
      <c r="D349" s="70"/>
      <c r="G349" s="15"/>
    </row>
    <row r="350" spans="4:7" ht="15.75" customHeight="1">
      <c r="D350" s="70"/>
      <c r="G350" s="15"/>
    </row>
    <row r="351" spans="4:7" ht="15.75" customHeight="1">
      <c r="D351" s="70"/>
      <c r="G351" s="15"/>
    </row>
    <row r="352" spans="4:7" ht="15.75" customHeight="1">
      <c r="D352" s="70"/>
      <c r="G352" s="15"/>
    </row>
    <row r="353" spans="4:7" ht="15.75" customHeight="1">
      <c r="D353" s="70"/>
      <c r="G353" s="15"/>
    </row>
    <row r="354" spans="4:7" ht="15.75" customHeight="1">
      <c r="D354" s="70"/>
      <c r="G354" s="15"/>
    </row>
    <row r="355" spans="4:7" ht="15.75" customHeight="1">
      <c r="D355" s="70"/>
      <c r="G355" s="15"/>
    </row>
    <row r="356" spans="4:7" ht="15.75" customHeight="1">
      <c r="D356" s="70"/>
      <c r="G356" s="15"/>
    </row>
    <row r="357" spans="4:7" ht="15.75" customHeight="1">
      <c r="D357" s="70"/>
      <c r="G357" s="15"/>
    </row>
    <row r="358" spans="4:7" ht="15.75" customHeight="1">
      <c r="D358" s="70"/>
      <c r="G358" s="15"/>
    </row>
    <row r="359" spans="4:7" ht="15.75" customHeight="1">
      <c r="D359" s="70"/>
      <c r="G359" s="15"/>
    </row>
    <row r="360" spans="4:7" ht="15.75" customHeight="1">
      <c r="D360" s="70"/>
      <c r="G360" s="15"/>
    </row>
    <row r="361" spans="4:7" ht="15.75" customHeight="1">
      <c r="D361" s="70"/>
      <c r="G361" s="15"/>
    </row>
    <row r="362" spans="4:7" ht="15.75" customHeight="1">
      <c r="D362" s="70"/>
      <c r="G362" s="15"/>
    </row>
    <row r="363" spans="4:7" ht="15.75" customHeight="1">
      <c r="D363" s="70"/>
      <c r="G363" s="15"/>
    </row>
    <row r="364" spans="4:7" ht="15.75" customHeight="1">
      <c r="D364" s="70"/>
      <c r="G364" s="15"/>
    </row>
    <row r="365" spans="4:7" ht="15.75" customHeight="1">
      <c r="D365" s="70"/>
      <c r="G365" s="15"/>
    </row>
    <row r="366" spans="4:7" ht="15.75" customHeight="1">
      <c r="D366" s="70"/>
      <c r="G366" s="15"/>
    </row>
    <row r="367" spans="4:7" ht="15.75" customHeight="1">
      <c r="D367" s="70"/>
      <c r="G367" s="15"/>
    </row>
    <row r="368" spans="4:7" ht="15.75" customHeight="1">
      <c r="D368" s="70"/>
      <c r="G368" s="15"/>
    </row>
    <row r="369" spans="4:7" ht="15.75" customHeight="1">
      <c r="D369" s="70"/>
      <c r="G369" s="15"/>
    </row>
    <row r="370" spans="4:7" ht="15.75" customHeight="1">
      <c r="D370" s="70"/>
      <c r="G370" s="15"/>
    </row>
    <row r="371" spans="4:7" ht="15.75" customHeight="1">
      <c r="D371" s="70"/>
      <c r="G371" s="15"/>
    </row>
    <row r="372" spans="4:7" ht="15.75" customHeight="1">
      <c r="D372" s="70"/>
      <c r="G372" s="15"/>
    </row>
    <row r="373" spans="4:7" ht="15.75" customHeight="1">
      <c r="D373" s="70"/>
      <c r="G373" s="15"/>
    </row>
    <row r="374" spans="4:7" ht="15.75" customHeight="1">
      <c r="D374" s="70"/>
      <c r="G374" s="15"/>
    </row>
    <row r="375" spans="4:7" ht="15.75" customHeight="1">
      <c r="D375" s="70"/>
      <c r="G375" s="15"/>
    </row>
    <row r="376" spans="4:7" ht="15.75" customHeight="1">
      <c r="D376" s="70"/>
      <c r="G376" s="15"/>
    </row>
    <row r="377" spans="4:7" ht="15.75" customHeight="1">
      <c r="D377" s="70"/>
      <c r="G377" s="15"/>
    </row>
    <row r="378" spans="4:7" ht="15.75" customHeight="1">
      <c r="D378" s="70"/>
      <c r="G378" s="15"/>
    </row>
    <row r="379" spans="4:7" ht="15.75" customHeight="1">
      <c r="D379" s="70"/>
      <c r="G379" s="15"/>
    </row>
    <row r="380" spans="4:7" ht="15.75" customHeight="1">
      <c r="D380" s="70"/>
      <c r="G380" s="15"/>
    </row>
    <row r="381" spans="4:7" ht="15.75" customHeight="1">
      <c r="D381" s="70"/>
      <c r="G381" s="15"/>
    </row>
    <row r="382" spans="4:7" ht="15.75" customHeight="1">
      <c r="D382" s="70"/>
      <c r="G382" s="15"/>
    </row>
    <row r="383" spans="4:7" ht="15.75" customHeight="1">
      <c r="D383" s="70"/>
      <c r="G383" s="15"/>
    </row>
    <row r="384" spans="4:7" ht="15.75" customHeight="1">
      <c r="D384" s="70"/>
      <c r="G384" s="15"/>
    </row>
    <row r="385" spans="4:7" ht="15.75" customHeight="1">
      <c r="D385" s="70"/>
      <c r="G385" s="15"/>
    </row>
    <row r="386" spans="4:7" ht="15.75" customHeight="1">
      <c r="D386" s="70"/>
      <c r="G386" s="15"/>
    </row>
    <row r="387" spans="4:7" ht="15.75" customHeight="1">
      <c r="D387" s="70"/>
      <c r="G387" s="15"/>
    </row>
    <row r="388" spans="4:7" ht="15.75" customHeight="1">
      <c r="D388" s="70"/>
      <c r="G388" s="15"/>
    </row>
    <row r="389" spans="4:7" ht="15.75" customHeight="1">
      <c r="D389" s="70"/>
      <c r="G389" s="15"/>
    </row>
    <row r="390" spans="4:7" ht="15.75" customHeight="1">
      <c r="D390" s="70"/>
      <c r="G390" s="15"/>
    </row>
    <row r="391" spans="4:7" ht="15.75" customHeight="1">
      <c r="D391" s="70"/>
      <c r="G391" s="15"/>
    </row>
    <row r="392" spans="4:7" ht="15.75" customHeight="1">
      <c r="D392" s="70"/>
      <c r="G392" s="15"/>
    </row>
    <row r="393" spans="4:7" ht="15.75" customHeight="1">
      <c r="D393" s="70"/>
      <c r="G393" s="15"/>
    </row>
    <row r="394" spans="4:7" ht="15.75" customHeight="1">
      <c r="D394" s="70"/>
      <c r="G394" s="15"/>
    </row>
    <row r="395" spans="4:7" ht="15.75" customHeight="1">
      <c r="D395" s="70"/>
      <c r="G395" s="15"/>
    </row>
    <row r="396" spans="4:7" ht="15.75" customHeight="1">
      <c r="D396" s="70"/>
      <c r="G396" s="15"/>
    </row>
    <row r="397" spans="4:7" ht="15.75" customHeight="1">
      <c r="D397" s="70"/>
      <c r="G397" s="15"/>
    </row>
    <row r="398" spans="4:7" ht="15.75" customHeight="1">
      <c r="D398" s="70"/>
      <c r="G398" s="15"/>
    </row>
    <row r="399" spans="4:7" ht="15.75" customHeight="1">
      <c r="D399" s="70"/>
      <c r="G399" s="15"/>
    </row>
    <row r="400" spans="4:7" ht="15.75" customHeight="1">
      <c r="D400" s="70"/>
      <c r="G400" s="15"/>
    </row>
    <row r="401" spans="4:7" ht="15.75" customHeight="1">
      <c r="D401" s="70"/>
      <c r="G401" s="15"/>
    </row>
    <row r="402" spans="4:7" ht="15.75" customHeight="1">
      <c r="D402" s="70"/>
      <c r="G402" s="15"/>
    </row>
    <row r="403" spans="4:7" ht="15.75" customHeight="1">
      <c r="D403" s="70"/>
      <c r="G403" s="15"/>
    </row>
    <row r="404" spans="4:7" ht="15.75" customHeight="1">
      <c r="D404" s="70"/>
      <c r="G404" s="15"/>
    </row>
    <row r="405" spans="4:7" ht="15.75" customHeight="1">
      <c r="D405" s="70"/>
      <c r="G405" s="15"/>
    </row>
    <row r="406" spans="4:7" ht="15.75" customHeight="1">
      <c r="D406" s="70"/>
      <c r="G406" s="15"/>
    </row>
    <row r="407" spans="4:7" ht="15.75" customHeight="1">
      <c r="D407" s="70"/>
      <c r="G407" s="15"/>
    </row>
    <row r="408" spans="4:7" ht="15.75" customHeight="1">
      <c r="D408" s="70"/>
      <c r="G408" s="15"/>
    </row>
    <row r="409" spans="4:7" ht="15.75" customHeight="1">
      <c r="D409" s="70"/>
      <c r="G409" s="15"/>
    </row>
    <row r="410" spans="4:7" ht="15.75" customHeight="1">
      <c r="D410" s="70"/>
      <c r="G410" s="15"/>
    </row>
    <row r="411" spans="4:7" ht="15.75" customHeight="1">
      <c r="D411" s="70"/>
      <c r="G411" s="15"/>
    </row>
    <row r="412" spans="4:7" ht="15.75" customHeight="1">
      <c r="D412" s="70"/>
      <c r="G412" s="15"/>
    </row>
    <row r="413" spans="4:7" ht="15.75" customHeight="1">
      <c r="D413" s="70"/>
      <c r="G413" s="15"/>
    </row>
    <row r="414" spans="4:7" ht="15.75" customHeight="1">
      <c r="D414" s="70"/>
      <c r="G414" s="15"/>
    </row>
    <row r="415" spans="4:7" ht="15.75" customHeight="1">
      <c r="D415" s="70"/>
      <c r="G415" s="15"/>
    </row>
    <row r="416" spans="4:7" ht="15.75" customHeight="1">
      <c r="D416" s="70"/>
      <c r="G416" s="15"/>
    </row>
    <row r="417" spans="4:7" ht="15.75" customHeight="1">
      <c r="D417" s="70"/>
      <c r="G417" s="15"/>
    </row>
    <row r="418" spans="4:7" ht="15.75" customHeight="1">
      <c r="D418" s="70"/>
      <c r="G418" s="15"/>
    </row>
    <row r="419" spans="4:7" ht="15.75" customHeight="1">
      <c r="D419" s="70"/>
      <c r="G419" s="15"/>
    </row>
    <row r="420" spans="4:7" ht="15.75" customHeight="1">
      <c r="D420" s="70"/>
      <c r="G420" s="15"/>
    </row>
    <row r="421" spans="4:7" ht="15.75" customHeight="1">
      <c r="D421" s="70"/>
      <c r="G421" s="15"/>
    </row>
    <row r="422" spans="4:7" ht="15.75" customHeight="1">
      <c r="D422" s="70"/>
      <c r="G422" s="15"/>
    </row>
    <row r="423" spans="4:7" ht="15.75" customHeight="1">
      <c r="D423" s="70"/>
      <c r="G423" s="15"/>
    </row>
    <row r="424" spans="4:7" ht="15.75" customHeight="1">
      <c r="D424" s="70"/>
      <c r="G424" s="15"/>
    </row>
    <row r="425" spans="4:7" ht="15.75" customHeight="1">
      <c r="D425" s="70"/>
      <c r="G425" s="15"/>
    </row>
    <row r="426" spans="4:7" ht="15.75" customHeight="1">
      <c r="D426" s="70"/>
      <c r="G426" s="15"/>
    </row>
    <row r="427" spans="4:7" ht="15.75" customHeight="1">
      <c r="D427" s="70"/>
      <c r="G427" s="15"/>
    </row>
    <row r="428" spans="4:7" ht="15.75" customHeight="1">
      <c r="D428" s="70"/>
      <c r="G428" s="15"/>
    </row>
    <row r="429" spans="4:7" ht="15.75" customHeight="1">
      <c r="D429" s="70"/>
      <c r="G429" s="15"/>
    </row>
    <row r="430" spans="4:7" ht="15.75" customHeight="1">
      <c r="D430" s="70"/>
      <c r="G430" s="15"/>
    </row>
    <row r="431" spans="4:7" ht="15.75" customHeight="1">
      <c r="D431" s="70"/>
      <c r="G431" s="15"/>
    </row>
    <row r="432" spans="4:7" ht="15.75" customHeight="1">
      <c r="D432" s="70"/>
      <c r="G432" s="15"/>
    </row>
    <row r="433" spans="4:7" ht="15.75" customHeight="1">
      <c r="D433" s="70"/>
      <c r="G433" s="15"/>
    </row>
    <row r="434" spans="4:7" ht="15.75" customHeight="1">
      <c r="D434" s="70"/>
      <c r="G434" s="15"/>
    </row>
    <row r="435" spans="4:7" ht="15.75" customHeight="1">
      <c r="D435" s="70"/>
      <c r="G435" s="15"/>
    </row>
    <row r="436" spans="4:7" ht="15.75" customHeight="1">
      <c r="D436" s="70"/>
      <c r="G436" s="15"/>
    </row>
    <row r="437" spans="4:7" ht="15.75" customHeight="1">
      <c r="D437" s="70"/>
      <c r="G437" s="15"/>
    </row>
    <row r="438" spans="4:7" ht="15.75" customHeight="1">
      <c r="D438" s="70"/>
      <c r="G438" s="15"/>
    </row>
    <row r="439" spans="4:7" ht="15.75" customHeight="1">
      <c r="D439" s="70"/>
      <c r="G439" s="15"/>
    </row>
    <row r="440" spans="4:7" ht="15.75" customHeight="1">
      <c r="D440" s="70"/>
      <c r="G440" s="15"/>
    </row>
    <row r="441" spans="4:7" ht="15.75" customHeight="1">
      <c r="D441" s="70"/>
      <c r="G441" s="15"/>
    </row>
    <row r="442" spans="4:7" ht="15.75" customHeight="1">
      <c r="D442" s="70"/>
      <c r="G442" s="15"/>
    </row>
    <row r="443" spans="4:7" ht="15.75" customHeight="1">
      <c r="D443" s="70"/>
      <c r="G443" s="15"/>
    </row>
    <row r="444" spans="4:7" ht="15.75" customHeight="1">
      <c r="D444" s="70"/>
      <c r="G444" s="15"/>
    </row>
    <row r="445" spans="4:7" ht="15.75" customHeight="1">
      <c r="D445" s="70"/>
      <c r="G445" s="15"/>
    </row>
    <row r="446" spans="4:7" ht="15.75" customHeight="1">
      <c r="D446" s="70"/>
      <c r="G446" s="15"/>
    </row>
    <row r="447" spans="4:7" ht="15.75" customHeight="1">
      <c r="D447" s="70"/>
      <c r="G447" s="15"/>
    </row>
    <row r="448" spans="4:7" ht="15.75" customHeight="1">
      <c r="D448" s="70"/>
      <c r="G448" s="15"/>
    </row>
    <row r="449" spans="4:7" ht="15.75" customHeight="1">
      <c r="D449" s="70"/>
      <c r="G449" s="15"/>
    </row>
    <row r="450" spans="4:7" ht="15.75" customHeight="1">
      <c r="D450" s="70"/>
      <c r="G450" s="15"/>
    </row>
    <row r="451" spans="4:7" ht="15.75" customHeight="1">
      <c r="D451" s="70"/>
      <c r="G451" s="15"/>
    </row>
    <row r="452" spans="4:7" ht="15.75" customHeight="1">
      <c r="D452" s="70"/>
      <c r="G452" s="15"/>
    </row>
    <row r="453" spans="4:7" ht="15.75" customHeight="1">
      <c r="D453" s="70"/>
      <c r="G453" s="15"/>
    </row>
    <row r="454" spans="4:7" ht="15.75" customHeight="1">
      <c r="D454" s="70"/>
      <c r="G454" s="15"/>
    </row>
    <row r="455" spans="4:7" ht="15.75" customHeight="1">
      <c r="D455" s="70"/>
      <c r="G455" s="15"/>
    </row>
    <row r="456" spans="4:7" ht="15.75" customHeight="1">
      <c r="D456" s="70"/>
      <c r="G456" s="15"/>
    </row>
    <row r="457" spans="4:7" ht="15.75" customHeight="1">
      <c r="D457" s="70"/>
      <c r="G457" s="15"/>
    </row>
    <row r="458" spans="4:7" ht="15.75" customHeight="1">
      <c r="D458" s="70"/>
      <c r="G458" s="15"/>
    </row>
    <row r="459" spans="4:7" ht="15.75" customHeight="1">
      <c r="D459" s="70"/>
      <c r="G459" s="15"/>
    </row>
    <row r="460" spans="4:7" ht="15.75" customHeight="1">
      <c r="D460" s="70"/>
      <c r="G460" s="15"/>
    </row>
    <row r="461" spans="4:7" ht="15.75" customHeight="1">
      <c r="D461" s="70"/>
      <c r="G461" s="15"/>
    </row>
    <row r="462" spans="4:7" ht="15.75" customHeight="1">
      <c r="D462" s="70"/>
      <c r="G462" s="15"/>
    </row>
    <row r="463" spans="4:7" ht="15.75" customHeight="1">
      <c r="D463" s="70"/>
      <c r="G463" s="15"/>
    </row>
    <row r="464" spans="4:7" ht="15.75" customHeight="1">
      <c r="D464" s="70"/>
      <c r="G464" s="15"/>
    </row>
    <row r="465" spans="4:7" ht="15.75" customHeight="1">
      <c r="D465" s="70"/>
      <c r="G465" s="15"/>
    </row>
    <row r="466" spans="4:7" ht="15.75" customHeight="1">
      <c r="D466" s="70"/>
      <c r="G466" s="15"/>
    </row>
    <row r="467" spans="4:7" ht="15.75" customHeight="1">
      <c r="D467" s="70"/>
      <c r="G467" s="15"/>
    </row>
    <row r="468" spans="4:7" ht="15.75" customHeight="1">
      <c r="D468" s="70"/>
      <c r="G468" s="15"/>
    </row>
    <row r="469" spans="4:7" ht="15.75" customHeight="1">
      <c r="D469" s="70"/>
      <c r="G469" s="15"/>
    </row>
    <row r="470" spans="4:7" ht="15.75" customHeight="1">
      <c r="D470" s="70"/>
      <c r="G470" s="15"/>
    </row>
    <row r="471" spans="4:7" ht="15.75" customHeight="1">
      <c r="D471" s="70"/>
      <c r="G471" s="15"/>
    </row>
    <row r="472" spans="4:7" ht="15.75" customHeight="1">
      <c r="D472" s="70"/>
      <c r="G472" s="15"/>
    </row>
    <row r="473" spans="4:7" ht="15.75" customHeight="1">
      <c r="D473" s="70"/>
      <c r="G473" s="15"/>
    </row>
    <row r="474" spans="4:7" ht="15.75" customHeight="1">
      <c r="D474" s="70"/>
      <c r="G474" s="15"/>
    </row>
    <row r="475" spans="4:7" ht="15.75" customHeight="1">
      <c r="D475" s="70"/>
      <c r="G475" s="15"/>
    </row>
    <row r="476" spans="4:7" ht="15.75" customHeight="1">
      <c r="D476" s="70"/>
      <c r="G476" s="15"/>
    </row>
    <row r="477" spans="4:7" ht="15.75" customHeight="1">
      <c r="D477" s="70"/>
      <c r="G477" s="15"/>
    </row>
    <row r="478" spans="4:7" ht="15.75" customHeight="1">
      <c r="D478" s="70"/>
      <c r="G478" s="15"/>
    </row>
    <row r="479" spans="4:7" ht="15.75" customHeight="1">
      <c r="D479" s="70"/>
      <c r="G479" s="15"/>
    </row>
    <row r="480" spans="4:7" ht="15.75" customHeight="1">
      <c r="D480" s="70"/>
      <c r="G480" s="15"/>
    </row>
    <row r="481" spans="4:7" ht="15.75" customHeight="1">
      <c r="D481" s="70"/>
      <c r="G481" s="15"/>
    </row>
    <row r="482" spans="4:7" ht="15.75" customHeight="1">
      <c r="D482" s="70"/>
      <c r="G482" s="15"/>
    </row>
    <row r="483" spans="4:7" ht="15.75" customHeight="1">
      <c r="D483" s="70"/>
      <c r="G483" s="15"/>
    </row>
    <row r="484" spans="4:7" ht="15.75" customHeight="1">
      <c r="D484" s="70"/>
      <c r="G484" s="15"/>
    </row>
    <row r="485" spans="4:7" ht="15.75" customHeight="1">
      <c r="D485" s="70"/>
      <c r="G485" s="15"/>
    </row>
    <row r="486" spans="4:7" ht="15.75" customHeight="1">
      <c r="D486" s="70"/>
      <c r="G486" s="15"/>
    </row>
    <row r="487" spans="4:7" ht="15.75" customHeight="1">
      <c r="D487" s="70"/>
      <c r="G487" s="15"/>
    </row>
    <row r="488" spans="4:7" ht="15.75" customHeight="1">
      <c r="D488" s="70"/>
      <c r="G488" s="15"/>
    </row>
    <row r="489" spans="4:7" ht="15.75" customHeight="1">
      <c r="D489" s="70"/>
      <c r="G489" s="15"/>
    </row>
    <row r="490" spans="4:7" ht="15.75" customHeight="1">
      <c r="D490" s="70"/>
      <c r="G490" s="15"/>
    </row>
    <row r="491" spans="4:7" ht="15.75" customHeight="1">
      <c r="D491" s="70"/>
      <c r="G491" s="15"/>
    </row>
    <row r="492" spans="4:7" ht="15.75" customHeight="1">
      <c r="D492" s="70"/>
      <c r="G492" s="15"/>
    </row>
    <row r="493" spans="4:7" ht="15.75" customHeight="1">
      <c r="D493" s="70"/>
      <c r="G493" s="15"/>
    </row>
    <row r="494" spans="4:7" ht="15.75" customHeight="1">
      <c r="D494" s="70"/>
      <c r="G494" s="15"/>
    </row>
    <row r="495" spans="4:7" ht="15.75" customHeight="1">
      <c r="D495" s="70"/>
      <c r="G495" s="15"/>
    </row>
    <row r="496" spans="4:7" ht="15.75" customHeight="1">
      <c r="D496" s="70"/>
      <c r="G496" s="15"/>
    </row>
    <row r="497" spans="4:7" ht="15.75" customHeight="1">
      <c r="D497" s="70"/>
      <c r="G497" s="15"/>
    </row>
    <row r="498" spans="4:7" ht="15.75" customHeight="1">
      <c r="D498" s="70"/>
      <c r="G498" s="15"/>
    </row>
    <row r="499" spans="4:7" ht="15.75" customHeight="1">
      <c r="D499" s="70"/>
      <c r="G499" s="15"/>
    </row>
    <row r="500" spans="4:7" ht="15.75" customHeight="1">
      <c r="D500" s="70"/>
      <c r="G500" s="15"/>
    </row>
    <row r="501" spans="4:7" ht="15.75" customHeight="1">
      <c r="D501" s="70"/>
      <c r="G501" s="15"/>
    </row>
    <row r="502" spans="4:7" ht="15.75" customHeight="1">
      <c r="D502" s="70"/>
      <c r="G502" s="15"/>
    </row>
    <row r="503" spans="4:7" ht="15.75" customHeight="1">
      <c r="D503" s="70"/>
      <c r="G503" s="15"/>
    </row>
    <row r="504" spans="4:7" ht="15.75" customHeight="1">
      <c r="D504" s="70"/>
      <c r="G504" s="15"/>
    </row>
    <row r="505" spans="4:7" ht="15.75" customHeight="1">
      <c r="D505" s="70"/>
      <c r="G505" s="15"/>
    </row>
    <row r="506" spans="4:7" ht="15.75" customHeight="1">
      <c r="D506" s="70"/>
      <c r="G506" s="15"/>
    </row>
    <row r="507" spans="4:7" ht="15.75" customHeight="1">
      <c r="D507" s="70"/>
      <c r="G507" s="15"/>
    </row>
    <row r="508" spans="4:7" ht="15.75" customHeight="1">
      <c r="D508" s="70"/>
      <c r="G508" s="15"/>
    </row>
    <row r="509" spans="4:7" ht="15.75" customHeight="1">
      <c r="D509" s="70"/>
      <c r="G509" s="15"/>
    </row>
    <row r="510" spans="4:7" ht="15.75" customHeight="1">
      <c r="D510" s="70"/>
      <c r="G510" s="15"/>
    </row>
    <row r="511" spans="4:7" ht="15.75" customHeight="1">
      <c r="D511" s="70"/>
      <c r="G511" s="15"/>
    </row>
    <row r="512" spans="4:7" ht="15.75" customHeight="1">
      <c r="D512" s="70"/>
      <c r="G512" s="15"/>
    </row>
    <row r="513" spans="4:7" ht="15.75" customHeight="1">
      <c r="D513" s="70"/>
      <c r="G513" s="15"/>
    </row>
    <row r="514" spans="4:7" ht="15.75" customHeight="1">
      <c r="D514" s="70"/>
      <c r="G514" s="15"/>
    </row>
    <row r="515" spans="4:7" ht="15.75" customHeight="1">
      <c r="D515" s="70"/>
      <c r="G515" s="15"/>
    </row>
    <row r="516" spans="4:7" ht="15.75" customHeight="1">
      <c r="D516" s="70"/>
      <c r="G516" s="15"/>
    </row>
    <row r="517" spans="4:7" ht="15.75" customHeight="1">
      <c r="D517" s="70"/>
      <c r="G517" s="15"/>
    </row>
    <row r="518" spans="4:7" ht="15.75" customHeight="1">
      <c r="D518" s="70"/>
      <c r="G518" s="15"/>
    </row>
    <row r="519" spans="4:7" ht="15.75" customHeight="1">
      <c r="D519" s="70"/>
      <c r="G519" s="15"/>
    </row>
    <row r="520" spans="4:7" ht="15.75" customHeight="1">
      <c r="D520" s="70"/>
      <c r="G520" s="15"/>
    </row>
    <row r="521" spans="4:7" ht="15.75" customHeight="1">
      <c r="D521" s="70"/>
      <c r="G521" s="15"/>
    </row>
    <row r="522" spans="4:7" ht="15.75" customHeight="1">
      <c r="D522" s="70"/>
      <c r="G522" s="15"/>
    </row>
    <row r="523" spans="4:7" ht="15.75" customHeight="1">
      <c r="D523" s="70"/>
      <c r="G523" s="15"/>
    </row>
    <row r="524" spans="4:7" ht="15.75" customHeight="1">
      <c r="D524" s="70"/>
      <c r="G524" s="15"/>
    </row>
    <row r="525" spans="4:7" ht="15.75" customHeight="1">
      <c r="D525" s="70"/>
      <c r="G525" s="15"/>
    </row>
    <row r="526" spans="4:7" ht="15.75" customHeight="1">
      <c r="D526" s="70"/>
      <c r="G526" s="15"/>
    </row>
    <row r="527" spans="4:7" ht="15.75" customHeight="1">
      <c r="D527" s="70"/>
      <c r="G527" s="15"/>
    </row>
    <row r="528" spans="4:7" ht="15.75" customHeight="1">
      <c r="D528" s="70"/>
      <c r="G528" s="15"/>
    </row>
    <row r="529" spans="4:7" ht="15.75" customHeight="1">
      <c r="D529" s="70"/>
      <c r="G529" s="15"/>
    </row>
    <row r="530" spans="4:7" ht="15.75" customHeight="1">
      <c r="D530" s="70"/>
      <c r="G530" s="15"/>
    </row>
    <row r="531" spans="4:7" ht="15.75" customHeight="1">
      <c r="D531" s="70"/>
      <c r="G531" s="15"/>
    </row>
    <row r="532" spans="4:7" ht="15.75" customHeight="1">
      <c r="D532" s="70"/>
      <c r="G532" s="15"/>
    </row>
    <row r="533" spans="4:7" ht="15.75" customHeight="1">
      <c r="D533" s="70"/>
      <c r="G533" s="15"/>
    </row>
    <row r="534" spans="4:7" ht="15.75" customHeight="1">
      <c r="D534" s="70"/>
      <c r="G534" s="15"/>
    </row>
    <row r="535" spans="4:7" ht="15.75" customHeight="1">
      <c r="D535" s="70"/>
      <c r="G535" s="15"/>
    </row>
    <row r="536" spans="4:7" ht="15.75" customHeight="1">
      <c r="D536" s="70"/>
      <c r="G536" s="15"/>
    </row>
    <row r="537" spans="4:7" ht="15.75" customHeight="1">
      <c r="D537" s="70"/>
      <c r="G537" s="15"/>
    </row>
    <row r="538" spans="4:7" ht="15.75" customHeight="1">
      <c r="D538" s="70"/>
      <c r="G538" s="15"/>
    </row>
    <row r="539" spans="4:7" ht="15.75" customHeight="1">
      <c r="D539" s="70"/>
      <c r="G539" s="15"/>
    </row>
    <row r="540" spans="4:7" ht="15.75" customHeight="1">
      <c r="D540" s="70"/>
      <c r="G540" s="15"/>
    </row>
    <row r="541" spans="4:7" ht="15.75" customHeight="1">
      <c r="D541" s="70"/>
      <c r="G541" s="15"/>
    </row>
    <row r="542" spans="4:7" ht="15.75" customHeight="1">
      <c r="D542" s="70"/>
      <c r="G542" s="15"/>
    </row>
    <row r="543" spans="4:7" ht="15.75" customHeight="1">
      <c r="D543" s="70"/>
      <c r="G543" s="15"/>
    </row>
    <row r="544" spans="4:7" ht="15.75" customHeight="1">
      <c r="D544" s="70"/>
      <c r="G544" s="15"/>
    </row>
    <row r="545" spans="4:7" ht="15.75" customHeight="1">
      <c r="D545" s="70"/>
      <c r="G545" s="15"/>
    </row>
    <row r="546" spans="4:7" ht="15.75" customHeight="1">
      <c r="D546" s="70"/>
      <c r="G546" s="15"/>
    </row>
    <row r="547" spans="4:7" ht="15.75" customHeight="1">
      <c r="D547" s="70"/>
      <c r="G547" s="15"/>
    </row>
    <row r="548" spans="4:7" ht="15.75" customHeight="1">
      <c r="D548" s="70"/>
      <c r="G548" s="15"/>
    </row>
    <row r="549" spans="4:7" ht="15.75" customHeight="1">
      <c r="D549" s="70"/>
      <c r="G549" s="15"/>
    </row>
    <row r="550" spans="4:7" ht="15.75" customHeight="1">
      <c r="D550" s="70"/>
      <c r="G550" s="15"/>
    </row>
    <row r="551" spans="4:7" ht="15.75" customHeight="1">
      <c r="D551" s="70"/>
      <c r="G551" s="15"/>
    </row>
    <row r="552" spans="4:7" ht="15.75" customHeight="1">
      <c r="D552" s="70"/>
      <c r="G552" s="15"/>
    </row>
    <row r="553" spans="4:7" ht="15.75" customHeight="1">
      <c r="D553" s="70"/>
      <c r="G553" s="15"/>
    </row>
    <row r="554" spans="4:7" ht="15.75" customHeight="1">
      <c r="D554" s="70"/>
      <c r="G554" s="15"/>
    </row>
    <row r="555" spans="4:7" ht="15.75" customHeight="1">
      <c r="D555" s="70"/>
      <c r="G555" s="15"/>
    </row>
    <row r="556" spans="4:7" ht="15.75" customHeight="1">
      <c r="D556" s="70"/>
      <c r="G556" s="15"/>
    </row>
    <row r="557" spans="4:7" ht="15.75" customHeight="1">
      <c r="D557" s="70"/>
      <c r="G557" s="15"/>
    </row>
    <row r="558" spans="4:7" ht="15.75" customHeight="1">
      <c r="D558" s="70"/>
      <c r="G558" s="15"/>
    </row>
    <row r="559" spans="4:7" ht="15.75" customHeight="1">
      <c r="D559" s="70"/>
      <c r="G559" s="15"/>
    </row>
    <row r="560" spans="4:7" ht="15.75" customHeight="1">
      <c r="D560" s="70"/>
      <c r="G560" s="15"/>
    </row>
    <row r="561" spans="4:7" ht="15.75" customHeight="1">
      <c r="D561" s="70"/>
      <c r="G561" s="15"/>
    </row>
    <row r="562" spans="4:7" ht="15.75" customHeight="1">
      <c r="D562" s="70"/>
      <c r="G562" s="15"/>
    </row>
    <row r="563" spans="4:7" ht="15.75" customHeight="1">
      <c r="D563" s="70"/>
      <c r="G563" s="15"/>
    </row>
    <row r="564" spans="4:7" ht="15.75" customHeight="1">
      <c r="D564" s="70"/>
      <c r="G564" s="15"/>
    </row>
    <row r="565" spans="4:7" ht="15.75" customHeight="1">
      <c r="D565" s="70"/>
      <c r="G565" s="15"/>
    </row>
    <row r="566" spans="4:7" ht="15.75" customHeight="1">
      <c r="D566" s="70"/>
      <c r="G566" s="15"/>
    </row>
    <row r="567" spans="4:7" ht="15.75" customHeight="1">
      <c r="D567" s="70"/>
      <c r="G567" s="15"/>
    </row>
    <row r="568" spans="4:7" ht="15.75" customHeight="1">
      <c r="D568" s="70"/>
      <c r="G568" s="15"/>
    </row>
    <row r="569" spans="4:7" ht="15.75" customHeight="1">
      <c r="D569" s="70"/>
      <c r="G569" s="15"/>
    </row>
    <row r="570" spans="4:7" ht="15.75" customHeight="1">
      <c r="D570" s="70"/>
      <c r="G570" s="15"/>
    </row>
    <row r="571" spans="4:7" ht="15.75" customHeight="1">
      <c r="D571" s="70"/>
      <c r="G571" s="15"/>
    </row>
    <row r="572" spans="4:7" ht="15.75" customHeight="1">
      <c r="D572" s="70"/>
      <c r="G572" s="15"/>
    </row>
    <row r="573" spans="4:7" ht="15.75" customHeight="1">
      <c r="D573" s="70"/>
      <c r="G573" s="15"/>
    </row>
    <row r="574" spans="4:7" ht="15.75" customHeight="1">
      <c r="D574" s="70"/>
      <c r="G574" s="15"/>
    </row>
    <row r="575" spans="4:7" ht="15.75" customHeight="1">
      <c r="D575" s="70"/>
      <c r="G575" s="15"/>
    </row>
    <row r="576" spans="4:7" ht="15.75" customHeight="1">
      <c r="D576" s="70"/>
      <c r="G576" s="15"/>
    </row>
    <row r="577" spans="4:7" ht="15.75" customHeight="1">
      <c r="D577" s="70"/>
      <c r="G577" s="15"/>
    </row>
    <row r="578" spans="4:7" ht="15.75" customHeight="1">
      <c r="D578" s="70"/>
      <c r="G578" s="15"/>
    </row>
    <row r="579" spans="4:7" ht="15.75" customHeight="1">
      <c r="D579" s="70"/>
      <c r="G579" s="15"/>
    </row>
    <row r="580" spans="4:7" ht="15.75" customHeight="1">
      <c r="D580" s="70"/>
      <c r="G580" s="15"/>
    </row>
    <row r="581" spans="4:7" ht="15.75" customHeight="1">
      <c r="D581" s="70"/>
      <c r="G581" s="15"/>
    </row>
    <row r="582" spans="4:7" ht="15.75" customHeight="1">
      <c r="D582" s="70"/>
      <c r="G582" s="15"/>
    </row>
    <row r="583" spans="4:7" ht="15.75" customHeight="1">
      <c r="D583" s="70"/>
      <c r="G583" s="15"/>
    </row>
    <row r="584" spans="4:7" ht="15.75" customHeight="1">
      <c r="D584" s="70"/>
      <c r="G584" s="15"/>
    </row>
    <row r="585" spans="4:7" ht="15.75" customHeight="1">
      <c r="D585" s="70"/>
      <c r="G585" s="15"/>
    </row>
    <row r="586" spans="4:7" ht="15.75" customHeight="1">
      <c r="D586" s="70"/>
      <c r="G586" s="15"/>
    </row>
    <row r="587" spans="4:7" ht="15.75" customHeight="1">
      <c r="D587" s="70"/>
      <c r="G587" s="15"/>
    </row>
    <row r="588" spans="4:7" ht="15.75" customHeight="1">
      <c r="D588" s="70"/>
      <c r="G588" s="15"/>
    </row>
    <row r="589" spans="4:7" ht="15.75" customHeight="1">
      <c r="D589" s="70"/>
      <c r="G589" s="15"/>
    </row>
    <row r="590" spans="4:7" ht="15.75" customHeight="1">
      <c r="D590" s="70"/>
      <c r="G590" s="15"/>
    </row>
    <row r="591" spans="4:7" ht="15.75" customHeight="1">
      <c r="D591" s="70"/>
      <c r="G591" s="15"/>
    </row>
    <row r="592" spans="4:7" ht="15.75" customHeight="1">
      <c r="D592" s="70"/>
      <c r="G592" s="15"/>
    </row>
    <row r="593" spans="4:7" ht="15.75" customHeight="1">
      <c r="D593" s="70"/>
      <c r="G593" s="15"/>
    </row>
    <row r="594" spans="4:7" ht="15.75" customHeight="1">
      <c r="D594" s="70"/>
      <c r="G594" s="15"/>
    </row>
    <row r="595" spans="4:7" ht="15.75" customHeight="1">
      <c r="D595" s="70"/>
      <c r="G595" s="15"/>
    </row>
    <row r="596" spans="4:7" ht="15.75" customHeight="1">
      <c r="D596" s="70"/>
      <c r="G596" s="15"/>
    </row>
    <row r="597" spans="4:7" ht="15.75" customHeight="1">
      <c r="D597" s="70"/>
      <c r="G597" s="15"/>
    </row>
    <row r="598" spans="4:7" ht="15.75" customHeight="1">
      <c r="D598" s="70"/>
      <c r="G598" s="15"/>
    </row>
    <row r="599" spans="4:7" ht="15.75" customHeight="1">
      <c r="D599" s="70"/>
      <c r="G599" s="15"/>
    </row>
    <row r="600" spans="4:7" ht="15.75" customHeight="1">
      <c r="D600" s="70"/>
      <c r="G600" s="15"/>
    </row>
    <row r="601" spans="4:7" ht="15.75" customHeight="1">
      <c r="D601" s="70"/>
      <c r="G601" s="15"/>
    </row>
    <row r="602" spans="4:7" ht="15.75" customHeight="1">
      <c r="D602" s="70"/>
      <c r="G602" s="15"/>
    </row>
    <row r="603" spans="4:7" ht="15.75" customHeight="1">
      <c r="D603" s="70"/>
      <c r="G603" s="15"/>
    </row>
    <row r="604" spans="4:7" ht="15.75" customHeight="1">
      <c r="D604" s="70"/>
      <c r="G604" s="15"/>
    </row>
    <row r="605" spans="4:7" ht="15.75" customHeight="1">
      <c r="D605" s="70"/>
      <c r="G605" s="15"/>
    </row>
    <row r="606" spans="4:7" ht="15.75" customHeight="1">
      <c r="D606" s="70"/>
      <c r="G606" s="15"/>
    </row>
    <row r="607" spans="4:7" ht="15.75" customHeight="1">
      <c r="D607" s="70"/>
      <c r="G607" s="15"/>
    </row>
    <row r="608" spans="4:7" ht="15.75" customHeight="1">
      <c r="D608" s="70"/>
      <c r="G608" s="15"/>
    </row>
    <row r="609" spans="4:7" ht="15.75" customHeight="1">
      <c r="D609" s="70"/>
      <c r="G609" s="15"/>
    </row>
    <row r="610" spans="4:7" ht="15.75" customHeight="1">
      <c r="D610" s="70"/>
      <c r="G610" s="15"/>
    </row>
    <row r="611" spans="4:7" ht="15.75" customHeight="1">
      <c r="D611" s="70"/>
      <c r="G611" s="15"/>
    </row>
    <row r="612" spans="4:7" ht="15.75" customHeight="1">
      <c r="D612" s="70"/>
      <c r="G612" s="15"/>
    </row>
    <row r="613" spans="4:7" ht="15.75" customHeight="1">
      <c r="D613" s="70"/>
      <c r="G613" s="15"/>
    </row>
    <row r="614" spans="4:7" ht="15.75" customHeight="1">
      <c r="D614" s="70"/>
      <c r="G614" s="15"/>
    </row>
    <row r="615" spans="4:7" ht="15.75" customHeight="1">
      <c r="D615" s="70"/>
      <c r="G615" s="15"/>
    </row>
    <row r="616" spans="4:7" ht="15.75" customHeight="1">
      <c r="D616" s="70"/>
      <c r="G616" s="15"/>
    </row>
    <row r="617" spans="4:7" ht="15.75" customHeight="1">
      <c r="D617" s="70"/>
      <c r="G617" s="15"/>
    </row>
    <row r="618" spans="4:7" ht="15.75" customHeight="1">
      <c r="D618" s="70"/>
      <c r="G618" s="15"/>
    </row>
    <row r="619" spans="4:7" ht="15.75" customHeight="1">
      <c r="D619" s="70"/>
      <c r="G619" s="15"/>
    </row>
    <row r="620" spans="4:7" ht="15.75" customHeight="1">
      <c r="D620" s="70"/>
      <c r="G620" s="15"/>
    </row>
    <row r="621" spans="4:7" ht="15.75" customHeight="1">
      <c r="D621" s="70"/>
      <c r="G621" s="15"/>
    </row>
    <row r="622" spans="4:7" ht="15.75" customHeight="1">
      <c r="D622" s="70"/>
      <c r="G622" s="15"/>
    </row>
    <row r="623" spans="4:7" ht="15.75" customHeight="1">
      <c r="D623" s="70"/>
      <c r="G623" s="15"/>
    </row>
    <row r="624" spans="4:7" ht="15.75" customHeight="1">
      <c r="D624" s="70"/>
      <c r="G624" s="15"/>
    </row>
    <row r="625" spans="4:7" ht="15.75" customHeight="1">
      <c r="D625" s="70"/>
      <c r="G625" s="15"/>
    </row>
    <row r="626" spans="4:7" ht="15.75" customHeight="1">
      <c r="D626" s="70"/>
      <c r="G626" s="15"/>
    </row>
    <row r="627" spans="4:7" ht="15.75" customHeight="1">
      <c r="D627" s="70"/>
      <c r="G627" s="15"/>
    </row>
    <row r="628" spans="4:7" ht="15.75" customHeight="1">
      <c r="D628" s="70"/>
      <c r="G628" s="15"/>
    </row>
    <row r="629" spans="4:7" ht="15.75" customHeight="1">
      <c r="D629" s="70"/>
      <c r="G629" s="15"/>
    </row>
    <row r="630" spans="4:7" ht="15.75" customHeight="1">
      <c r="D630" s="70"/>
      <c r="G630" s="15"/>
    </row>
    <row r="631" spans="4:7" ht="15.75" customHeight="1">
      <c r="D631" s="70"/>
      <c r="G631" s="15"/>
    </row>
    <row r="632" spans="4:7" ht="15.75" customHeight="1">
      <c r="D632" s="70"/>
      <c r="G632" s="15"/>
    </row>
    <row r="633" spans="4:7" ht="15.75" customHeight="1">
      <c r="D633" s="70"/>
      <c r="G633" s="15"/>
    </row>
    <row r="634" spans="4:7" ht="15.75" customHeight="1">
      <c r="D634" s="70"/>
      <c r="G634" s="15"/>
    </row>
    <row r="635" spans="4:7" ht="15.75" customHeight="1">
      <c r="D635" s="70"/>
      <c r="G635" s="15"/>
    </row>
    <row r="636" spans="4:7" ht="15.75" customHeight="1">
      <c r="D636" s="70"/>
      <c r="G636" s="15"/>
    </row>
    <row r="637" spans="4:7" ht="15.75" customHeight="1">
      <c r="D637" s="70"/>
      <c r="G637" s="15"/>
    </row>
    <row r="638" spans="4:7" ht="15.75" customHeight="1">
      <c r="D638" s="70"/>
      <c r="G638" s="15"/>
    </row>
    <row r="639" spans="4:7" ht="15.75" customHeight="1">
      <c r="D639" s="70"/>
      <c r="G639" s="15"/>
    </row>
    <row r="640" spans="4:7" ht="15.75" customHeight="1">
      <c r="D640" s="70"/>
      <c r="G640" s="15"/>
    </row>
    <row r="641" spans="4:7" ht="15.75" customHeight="1">
      <c r="D641" s="70"/>
      <c r="G641" s="15"/>
    </row>
    <row r="642" spans="4:7" ht="15.75" customHeight="1">
      <c r="D642" s="70"/>
      <c r="G642" s="15"/>
    </row>
    <row r="643" spans="4:7" ht="15.75" customHeight="1">
      <c r="D643" s="70"/>
      <c r="G643" s="15"/>
    </row>
    <row r="644" spans="4:7" ht="15.75" customHeight="1">
      <c r="D644" s="70"/>
      <c r="G644" s="15"/>
    </row>
    <row r="645" spans="4:7" ht="15.75" customHeight="1">
      <c r="D645" s="70"/>
      <c r="G645" s="15"/>
    </row>
    <row r="646" spans="4:7" ht="15.75" customHeight="1">
      <c r="D646" s="70"/>
      <c r="G646" s="15"/>
    </row>
    <row r="647" spans="4:7" ht="15.75" customHeight="1">
      <c r="D647" s="70"/>
      <c r="G647" s="15"/>
    </row>
    <row r="648" spans="4:7" ht="15.75" customHeight="1">
      <c r="D648" s="70"/>
      <c r="G648" s="15"/>
    </row>
    <row r="649" spans="4:7" ht="15.75" customHeight="1">
      <c r="D649" s="70"/>
      <c r="G649" s="15"/>
    </row>
    <row r="650" spans="4:7" ht="15.75" customHeight="1">
      <c r="D650" s="70"/>
      <c r="G650" s="15"/>
    </row>
    <row r="651" spans="4:7" ht="15.75" customHeight="1">
      <c r="D651" s="70"/>
      <c r="G651" s="15"/>
    </row>
    <row r="652" spans="4:7" ht="15.75" customHeight="1">
      <c r="D652" s="70"/>
      <c r="G652" s="15"/>
    </row>
    <row r="653" spans="4:7" ht="15.75" customHeight="1">
      <c r="D653" s="70"/>
      <c r="G653" s="15"/>
    </row>
    <row r="654" spans="4:7" ht="15.75" customHeight="1">
      <c r="D654" s="70"/>
      <c r="G654" s="15"/>
    </row>
    <row r="655" spans="4:7" ht="15.75" customHeight="1">
      <c r="D655" s="70"/>
      <c r="G655" s="15"/>
    </row>
    <row r="656" spans="4:7" ht="15.75" customHeight="1">
      <c r="D656" s="70"/>
      <c r="G656" s="15"/>
    </row>
    <row r="657" spans="4:7" ht="15.75" customHeight="1">
      <c r="D657" s="70"/>
      <c r="G657" s="15"/>
    </row>
    <row r="658" spans="4:7" ht="15.75" customHeight="1">
      <c r="D658" s="70"/>
      <c r="G658" s="15"/>
    </row>
    <row r="659" spans="4:7" ht="15.75" customHeight="1">
      <c r="D659" s="70"/>
      <c r="G659" s="15"/>
    </row>
    <row r="660" spans="4:7" ht="15.75" customHeight="1">
      <c r="D660" s="70"/>
      <c r="G660" s="15"/>
    </row>
    <row r="661" spans="4:7" ht="15.75" customHeight="1">
      <c r="D661" s="70"/>
      <c r="G661" s="15"/>
    </row>
    <row r="662" spans="4:7" ht="15.75" customHeight="1">
      <c r="D662" s="70"/>
      <c r="G662" s="15"/>
    </row>
    <row r="663" spans="4:7" ht="15.75" customHeight="1">
      <c r="D663" s="70"/>
      <c r="G663" s="15"/>
    </row>
    <row r="664" spans="4:7" ht="15.75" customHeight="1">
      <c r="D664" s="70"/>
      <c r="G664" s="15"/>
    </row>
    <row r="665" spans="4:7" ht="15.75" customHeight="1">
      <c r="D665" s="70"/>
      <c r="G665" s="15"/>
    </row>
    <row r="666" spans="4:7" ht="15.75" customHeight="1">
      <c r="D666" s="70"/>
      <c r="G666" s="15"/>
    </row>
    <row r="667" spans="4:7" ht="15.75" customHeight="1">
      <c r="D667" s="70"/>
      <c r="G667" s="15"/>
    </row>
    <row r="668" spans="4:7" ht="15.75" customHeight="1">
      <c r="D668" s="70"/>
      <c r="G668" s="15"/>
    </row>
    <row r="669" spans="4:7" ht="15.75" customHeight="1">
      <c r="D669" s="70"/>
      <c r="G669" s="15"/>
    </row>
    <row r="670" spans="4:7" ht="15.75" customHeight="1">
      <c r="D670" s="70"/>
      <c r="G670" s="15"/>
    </row>
    <row r="671" spans="4:7" ht="15.75" customHeight="1">
      <c r="D671" s="70"/>
      <c r="G671" s="15"/>
    </row>
    <row r="672" spans="4:7" ht="15.75" customHeight="1">
      <c r="D672" s="70"/>
      <c r="G672" s="15"/>
    </row>
    <row r="673" spans="4:7" ht="15.75" customHeight="1">
      <c r="D673" s="70"/>
      <c r="G673" s="15"/>
    </row>
    <row r="674" spans="4:7" ht="15.75" customHeight="1">
      <c r="D674" s="70"/>
      <c r="G674" s="15"/>
    </row>
    <row r="675" spans="4:7" ht="15.75" customHeight="1">
      <c r="D675" s="70"/>
      <c r="G675" s="15"/>
    </row>
    <row r="676" spans="4:7" ht="15.75" customHeight="1">
      <c r="D676" s="70"/>
      <c r="G676" s="15"/>
    </row>
    <row r="677" spans="4:7" ht="15.75" customHeight="1">
      <c r="D677" s="70"/>
      <c r="G677" s="15"/>
    </row>
    <row r="678" spans="4:7" ht="15.75" customHeight="1">
      <c r="D678" s="70"/>
      <c r="G678" s="15"/>
    </row>
    <row r="679" spans="4:7" ht="15.75" customHeight="1">
      <c r="D679" s="70"/>
      <c r="G679" s="15"/>
    </row>
    <row r="680" spans="4:7" ht="15.75" customHeight="1">
      <c r="D680" s="70"/>
      <c r="G680" s="15"/>
    </row>
    <row r="681" spans="4:7" ht="15.75" customHeight="1">
      <c r="D681" s="70"/>
      <c r="G681" s="15"/>
    </row>
    <row r="682" spans="4:7" ht="15.75" customHeight="1">
      <c r="D682" s="70"/>
      <c r="G682" s="15"/>
    </row>
    <row r="683" spans="4:7" ht="15.75" customHeight="1">
      <c r="D683" s="70"/>
      <c r="G683" s="15"/>
    </row>
    <row r="684" spans="4:7" ht="15.75" customHeight="1">
      <c r="D684" s="70"/>
      <c r="G684" s="15"/>
    </row>
    <row r="685" spans="4:7" ht="15.75" customHeight="1">
      <c r="D685" s="70"/>
      <c r="G685" s="15"/>
    </row>
    <row r="686" spans="4:7" ht="15.75" customHeight="1">
      <c r="D686" s="70"/>
      <c r="G686" s="15"/>
    </row>
    <row r="687" spans="4:7" ht="15.75" customHeight="1">
      <c r="D687" s="70"/>
      <c r="G687" s="15"/>
    </row>
    <row r="688" spans="4:7" ht="15.75" customHeight="1">
      <c r="D688" s="70"/>
      <c r="G688" s="15"/>
    </row>
    <row r="689" spans="4:7" ht="15.75" customHeight="1">
      <c r="D689" s="70"/>
      <c r="G689" s="15"/>
    </row>
    <row r="690" spans="4:7" ht="15.75" customHeight="1">
      <c r="D690" s="70"/>
      <c r="G690" s="15"/>
    </row>
    <row r="691" spans="4:7" ht="15.75" customHeight="1">
      <c r="D691" s="70"/>
      <c r="G691" s="15"/>
    </row>
    <row r="692" spans="4:7" ht="15.75" customHeight="1">
      <c r="D692" s="70"/>
      <c r="G692" s="15"/>
    </row>
    <row r="693" spans="4:7" ht="15.75" customHeight="1">
      <c r="D693" s="70"/>
      <c r="G693" s="15"/>
    </row>
    <row r="694" spans="4:7" ht="15.75" customHeight="1">
      <c r="D694" s="70"/>
      <c r="G694" s="15"/>
    </row>
    <row r="695" spans="4:7" ht="15.75" customHeight="1">
      <c r="D695" s="70"/>
      <c r="G695" s="15"/>
    </row>
    <row r="696" spans="4:7" ht="15.75" customHeight="1">
      <c r="D696" s="70"/>
      <c r="G696" s="15"/>
    </row>
    <row r="697" spans="4:7" ht="15.75" customHeight="1">
      <c r="D697" s="70"/>
      <c r="G697" s="15"/>
    </row>
    <row r="698" spans="4:7" ht="15.75" customHeight="1">
      <c r="D698" s="70"/>
      <c r="G698" s="15"/>
    </row>
    <row r="699" spans="4:7" ht="15.75" customHeight="1">
      <c r="D699" s="70"/>
      <c r="G699" s="15"/>
    </row>
    <row r="700" spans="4:7" ht="15.75" customHeight="1">
      <c r="D700" s="70"/>
      <c r="G700" s="15"/>
    </row>
    <row r="701" spans="4:7" ht="15.75" customHeight="1">
      <c r="D701" s="70"/>
      <c r="G701" s="15"/>
    </row>
    <row r="702" spans="4:7" ht="15.75" customHeight="1">
      <c r="D702" s="70"/>
      <c r="G702" s="15"/>
    </row>
    <row r="703" spans="4:7" ht="15.75" customHeight="1">
      <c r="D703" s="70"/>
      <c r="G703" s="15"/>
    </row>
    <row r="704" spans="4:7" ht="15.75" customHeight="1">
      <c r="D704" s="70"/>
      <c r="G704" s="15"/>
    </row>
    <row r="705" spans="4:7" ht="15.75" customHeight="1">
      <c r="D705" s="70"/>
      <c r="G705" s="15"/>
    </row>
    <row r="706" spans="4:7" ht="15.75" customHeight="1">
      <c r="D706" s="70"/>
      <c r="G706" s="15"/>
    </row>
    <row r="707" spans="4:7" ht="15.75" customHeight="1">
      <c r="D707" s="70"/>
      <c r="G707" s="15"/>
    </row>
    <row r="708" spans="4:7" ht="15.75" customHeight="1">
      <c r="D708" s="70"/>
      <c r="G708" s="15"/>
    </row>
    <row r="709" spans="4:7" ht="15.75" customHeight="1">
      <c r="D709" s="70"/>
      <c r="G709" s="15"/>
    </row>
    <row r="710" spans="4:7" ht="15.75" customHeight="1">
      <c r="D710" s="70"/>
      <c r="G710" s="15"/>
    </row>
    <row r="711" spans="4:7" ht="15.75" customHeight="1">
      <c r="D711" s="70"/>
      <c r="G711" s="15"/>
    </row>
    <row r="712" spans="4:7" ht="15.75" customHeight="1">
      <c r="D712" s="70"/>
      <c r="G712" s="15"/>
    </row>
    <row r="713" spans="4:7" ht="15.75" customHeight="1">
      <c r="D713" s="70"/>
      <c r="G713" s="15"/>
    </row>
    <row r="714" spans="4:7" ht="15.75" customHeight="1">
      <c r="D714" s="70"/>
      <c r="G714" s="15"/>
    </row>
    <row r="715" spans="4:7" ht="15.75" customHeight="1">
      <c r="D715" s="70"/>
      <c r="G715" s="15"/>
    </row>
    <row r="716" spans="4:7" ht="15.75" customHeight="1">
      <c r="D716" s="70"/>
      <c r="G716" s="15"/>
    </row>
    <row r="717" spans="4:7" ht="15.75" customHeight="1">
      <c r="D717" s="70"/>
      <c r="G717" s="15"/>
    </row>
    <row r="718" spans="4:7" ht="15.75" customHeight="1">
      <c r="D718" s="70"/>
      <c r="G718" s="15"/>
    </row>
    <row r="719" spans="4:7" ht="15.75" customHeight="1">
      <c r="D719" s="70"/>
      <c r="G719" s="15"/>
    </row>
    <row r="720" spans="4:7" ht="15.75" customHeight="1">
      <c r="D720" s="70"/>
      <c r="G720" s="15"/>
    </row>
    <row r="721" spans="4:7" ht="15.75" customHeight="1">
      <c r="D721" s="70"/>
      <c r="G721" s="15"/>
    </row>
    <row r="722" spans="4:7" ht="15.75" customHeight="1">
      <c r="D722" s="70"/>
      <c r="G722" s="15"/>
    </row>
    <row r="723" spans="4:7" ht="15.75" customHeight="1">
      <c r="D723" s="70"/>
      <c r="G723" s="15"/>
    </row>
    <row r="724" spans="4:7" ht="15.75" customHeight="1">
      <c r="D724" s="70"/>
      <c r="G724" s="15"/>
    </row>
    <row r="725" spans="4:7" ht="15.75" customHeight="1">
      <c r="D725" s="70"/>
      <c r="G725" s="15"/>
    </row>
    <row r="726" spans="4:7" ht="15.75" customHeight="1">
      <c r="D726" s="70"/>
      <c r="G726" s="15"/>
    </row>
    <row r="727" spans="4:7" ht="15.75" customHeight="1">
      <c r="D727" s="70"/>
      <c r="G727" s="15"/>
    </row>
    <row r="728" spans="4:7" ht="15.75" customHeight="1">
      <c r="D728" s="70"/>
      <c r="G728" s="15"/>
    </row>
    <row r="729" spans="4:7" ht="15.75" customHeight="1">
      <c r="D729" s="70"/>
      <c r="G729" s="15"/>
    </row>
    <row r="730" spans="4:7" ht="15.75" customHeight="1">
      <c r="D730" s="70"/>
      <c r="G730" s="15"/>
    </row>
    <row r="731" spans="4:7" ht="15.75" customHeight="1">
      <c r="D731" s="70"/>
      <c r="G731" s="15"/>
    </row>
    <row r="732" spans="4:7" ht="15.75" customHeight="1">
      <c r="D732" s="70"/>
      <c r="G732" s="15"/>
    </row>
    <row r="733" spans="4:7" ht="15.75" customHeight="1">
      <c r="D733" s="70"/>
      <c r="G733" s="15"/>
    </row>
    <row r="734" spans="4:7" ht="15.75" customHeight="1">
      <c r="D734" s="70"/>
      <c r="G734" s="15"/>
    </row>
    <row r="735" spans="4:7" ht="15.75" customHeight="1">
      <c r="D735" s="70"/>
      <c r="G735" s="15"/>
    </row>
    <row r="736" spans="4:7" ht="15.75" customHeight="1">
      <c r="D736" s="70"/>
      <c r="G736" s="15"/>
    </row>
    <row r="737" spans="4:7" ht="15.75" customHeight="1">
      <c r="D737" s="70"/>
      <c r="G737" s="15"/>
    </row>
    <row r="738" spans="4:7" ht="15.75" customHeight="1">
      <c r="D738" s="70"/>
      <c r="G738" s="15"/>
    </row>
    <row r="739" spans="4:7" ht="15.75" customHeight="1">
      <c r="D739" s="70"/>
      <c r="G739" s="15"/>
    </row>
    <row r="740" spans="4:7" ht="15.75" customHeight="1">
      <c r="D740" s="70"/>
      <c r="G740" s="15"/>
    </row>
    <row r="741" spans="4:7" ht="15.75" customHeight="1">
      <c r="D741" s="70"/>
      <c r="G741" s="15"/>
    </row>
    <row r="742" spans="4:7" ht="15.75" customHeight="1">
      <c r="D742" s="70"/>
      <c r="G742" s="15"/>
    </row>
    <row r="743" spans="4:7" ht="15.75" customHeight="1">
      <c r="D743" s="70"/>
      <c r="G743" s="15"/>
    </row>
    <row r="744" spans="4:7" ht="15.75" customHeight="1">
      <c r="D744" s="70"/>
      <c r="G744" s="15"/>
    </row>
    <row r="745" spans="4:7" ht="15.75" customHeight="1">
      <c r="D745" s="70"/>
      <c r="G745" s="15"/>
    </row>
    <row r="746" spans="4:7" ht="15.75" customHeight="1">
      <c r="D746" s="70"/>
      <c r="G746" s="15"/>
    </row>
    <row r="747" spans="4:7" ht="15.75" customHeight="1">
      <c r="D747" s="70"/>
      <c r="G747" s="15"/>
    </row>
    <row r="748" spans="4:7" ht="15.75" customHeight="1">
      <c r="D748" s="70"/>
      <c r="G748" s="15"/>
    </row>
    <row r="749" spans="4:7" ht="15.75" customHeight="1">
      <c r="D749" s="70"/>
      <c r="G749" s="15"/>
    </row>
    <row r="750" spans="4:7" ht="15.75" customHeight="1">
      <c r="D750" s="70"/>
      <c r="G750" s="15"/>
    </row>
    <row r="751" spans="4:7" ht="15.75" customHeight="1">
      <c r="D751" s="70"/>
      <c r="G751" s="15"/>
    </row>
    <row r="752" spans="4:7" ht="15.75" customHeight="1">
      <c r="D752" s="70"/>
      <c r="G752" s="15"/>
    </row>
    <row r="753" spans="4:7" ht="15.75" customHeight="1">
      <c r="D753" s="70"/>
      <c r="G753" s="15"/>
    </row>
    <row r="754" spans="4:7" ht="15.75" customHeight="1">
      <c r="D754" s="70"/>
      <c r="G754" s="15"/>
    </row>
    <row r="755" spans="4:7" ht="15.75" customHeight="1">
      <c r="D755" s="70"/>
      <c r="G755" s="15"/>
    </row>
    <row r="756" spans="4:7" ht="15.75" customHeight="1">
      <c r="D756" s="70"/>
      <c r="G756" s="15"/>
    </row>
    <row r="757" spans="4:7" ht="15.75" customHeight="1">
      <c r="D757" s="70"/>
      <c r="G757" s="15"/>
    </row>
    <row r="758" spans="4:7" ht="15.75" customHeight="1">
      <c r="D758" s="70"/>
      <c r="G758" s="15"/>
    </row>
    <row r="759" spans="4:7" ht="15.75" customHeight="1">
      <c r="D759" s="70"/>
      <c r="G759" s="15"/>
    </row>
    <row r="760" spans="4:7" ht="15.75" customHeight="1">
      <c r="D760" s="70"/>
      <c r="G760" s="15"/>
    </row>
    <row r="761" spans="4:7" ht="15.75" customHeight="1">
      <c r="D761" s="70"/>
      <c r="G761" s="15"/>
    </row>
    <row r="762" spans="4:7" ht="15.75" customHeight="1">
      <c r="D762" s="70"/>
      <c r="G762" s="15"/>
    </row>
    <row r="763" spans="4:7" ht="15.75" customHeight="1">
      <c r="D763" s="70"/>
      <c r="G763" s="15"/>
    </row>
    <row r="764" spans="4:7" ht="15.75" customHeight="1">
      <c r="D764" s="70"/>
      <c r="G764" s="15"/>
    </row>
    <row r="765" spans="4:7" ht="15.75" customHeight="1">
      <c r="D765" s="70"/>
      <c r="G765" s="15"/>
    </row>
    <row r="766" spans="4:7" ht="15.75" customHeight="1">
      <c r="D766" s="70"/>
      <c r="G766" s="15"/>
    </row>
    <row r="767" spans="4:7" ht="15.75" customHeight="1">
      <c r="D767" s="70"/>
      <c r="G767" s="15"/>
    </row>
    <row r="768" spans="4:7" ht="15.75" customHeight="1">
      <c r="D768" s="70"/>
      <c r="G768" s="15"/>
    </row>
    <row r="769" spans="4:7" ht="15.75" customHeight="1">
      <c r="D769" s="70"/>
      <c r="G769" s="15"/>
    </row>
    <row r="770" spans="4:7" ht="15.75" customHeight="1">
      <c r="D770" s="70"/>
      <c r="G770" s="15"/>
    </row>
    <row r="771" spans="4:7" ht="15.75" customHeight="1">
      <c r="D771" s="70"/>
      <c r="G771" s="15"/>
    </row>
    <row r="772" spans="4:7" ht="15.75" customHeight="1">
      <c r="D772" s="70"/>
      <c r="G772" s="15"/>
    </row>
    <row r="773" spans="4:7" ht="15.75" customHeight="1">
      <c r="D773" s="70"/>
      <c r="G773" s="15"/>
    </row>
    <row r="774" spans="4:7" ht="15.75" customHeight="1">
      <c r="D774" s="70"/>
      <c r="G774" s="15"/>
    </row>
    <row r="775" spans="4:7" ht="15.75" customHeight="1">
      <c r="D775" s="70"/>
      <c r="G775" s="15"/>
    </row>
    <row r="776" spans="4:7" ht="15.75" customHeight="1">
      <c r="D776" s="70"/>
      <c r="G776" s="15"/>
    </row>
    <row r="777" spans="4:7" ht="15.75" customHeight="1">
      <c r="D777" s="70"/>
      <c r="G777" s="15"/>
    </row>
    <row r="778" spans="4:7" ht="15.75" customHeight="1">
      <c r="D778" s="70"/>
      <c r="G778" s="15"/>
    </row>
    <row r="779" spans="4:7" ht="15.75" customHeight="1">
      <c r="D779" s="70"/>
      <c r="G779" s="15"/>
    </row>
    <row r="780" spans="4:7" ht="15.75" customHeight="1">
      <c r="D780" s="70"/>
      <c r="G780" s="15"/>
    </row>
    <row r="781" spans="4:7" ht="15.75" customHeight="1">
      <c r="D781" s="70"/>
      <c r="G781" s="15"/>
    </row>
    <row r="782" spans="4:7" ht="15.75" customHeight="1">
      <c r="D782" s="70"/>
      <c r="G782" s="15"/>
    </row>
    <row r="783" spans="4:7" ht="15.75" customHeight="1">
      <c r="D783" s="70"/>
      <c r="G783" s="15"/>
    </row>
    <row r="784" spans="4:7" ht="15.75" customHeight="1">
      <c r="D784" s="70"/>
      <c r="G784" s="15"/>
    </row>
    <row r="785" spans="4:7" ht="15.75" customHeight="1">
      <c r="D785" s="70"/>
      <c r="G785" s="15"/>
    </row>
    <row r="786" spans="4:7" ht="15.75" customHeight="1">
      <c r="D786" s="70"/>
      <c r="G786" s="15"/>
    </row>
    <row r="787" spans="4:7" ht="15.75" customHeight="1">
      <c r="D787" s="70"/>
      <c r="G787" s="15"/>
    </row>
    <row r="788" spans="4:7" ht="15.75" customHeight="1">
      <c r="D788" s="70"/>
      <c r="G788" s="15"/>
    </row>
    <row r="789" spans="4:7" ht="15.75" customHeight="1">
      <c r="D789" s="70"/>
      <c r="G789" s="15"/>
    </row>
    <row r="790" spans="4:7" ht="15.75" customHeight="1">
      <c r="D790" s="70"/>
      <c r="G790" s="15"/>
    </row>
    <row r="791" spans="4:7" ht="15.75" customHeight="1">
      <c r="D791" s="70"/>
      <c r="G791" s="15"/>
    </row>
    <row r="792" spans="4:7" ht="15.75" customHeight="1">
      <c r="D792" s="70"/>
      <c r="G792" s="15"/>
    </row>
    <row r="793" spans="4:7" ht="15.75" customHeight="1">
      <c r="D793" s="70"/>
      <c r="G793" s="15"/>
    </row>
    <row r="794" spans="4:7" ht="15.75" customHeight="1">
      <c r="D794" s="70"/>
      <c r="G794" s="15"/>
    </row>
    <row r="795" spans="4:7" ht="15.75" customHeight="1">
      <c r="D795" s="70"/>
      <c r="G795" s="15"/>
    </row>
    <row r="796" spans="4:7" ht="15.75" customHeight="1">
      <c r="D796" s="70"/>
      <c r="G796" s="15"/>
    </row>
    <row r="797" spans="4:7" ht="15.75" customHeight="1">
      <c r="D797" s="70"/>
      <c r="G797" s="15"/>
    </row>
    <row r="798" spans="4:7" ht="15.75" customHeight="1">
      <c r="D798" s="70"/>
      <c r="G798" s="15"/>
    </row>
    <row r="799" spans="4:7" ht="15.75" customHeight="1">
      <c r="D799" s="70"/>
      <c r="G799" s="15"/>
    </row>
    <row r="800" spans="4:7" ht="15.75" customHeight="1">
      <c r="D800" s="70"/>
      <c r="G800" s="15"/>
    </row>
    <row r="801" spans="4:7" ht="15.75" customHeight="1">
      <c r="D801" s="70"/>
      <c r="G801" s="15"/>
    </row>
    <row r="802" spans="4:7" ht="15.75" customHeight="1">
      <c r="D802" s="70"/>
      <c r="G802" s="15"/>
    </row>
    <row r="803" spans="4:7" ht="15.75" customHeight="1">
      <c r="D803" s="70"/>
      <c r="G803" s="15"/>
    </row>
    <row r="804" spans="4:7" ht="15.75" customHeight="1">
      <c r="D804" s="70"/>
      <c r="G804" s="15"/>
    </row>
    <row r="805" spans="4:7" ht="15.75" customHeight="1">
      <c r="D805" s="70"/>
      <c r="G805" s="15"/>
    </row>
    <row r="806" spans="4:7" ht="15.75" customHeight="1">
      <c r="D806" s="70"/>
      <c r="G806" s="15"/>
    </row>
    <row r="807" spans="4:7" ht="15.75" customHeight="1">
      <c r="D807" s="70"/>
      <c r="G807" s="15"/>
    </row>
    <row r="808" spans="4:7" ht="15.75" customHeight="1">
      <c r="D808" s="70"/>
      <c r="G808" s="15"/>
    </row>
    <row r="809" spans="4:7" ht="15.75" customHeight="1">
      <c r="D809" s="70"/>
      <c r="G809" s="15"/>
    </row>
    <row r="810" spans="4:7" ht="15.75" customHeight="1">
      <c r="D810" s="70"/>
      <c r="G810" s="15"/>
    </row>
    <row r="811" spans="4:7" ht="15.75" customHeight="1">
      <c r="D811" s="70"/>
      <c r="G811" s="15"/>
    </row>
    <row r="812" spans="4:7" ht="15.75" customHeight="1">
      <c r="D812" s="70"/>
      <c r="G812" s="15"/>
    </row>
    <row r="813" spans="4:7" ht="15.75" customHeight="1">
      <c r="D813" s="70"/>
      <c r="G813" s="15"/>
    </row>
    <row r="814" spans="4:7" ht="15.75" customHeight="1">
      <c r="D814" s="70"/>
      <c r="G814" s="15"/>
    </row>
    <row r="815" spans="4:7" ht="15.75" customHeight="1">
      <c r="D815" s="70"/>
      <c r="G815" s="15"/>
    </row>
    <row r="816" spans="4:7" ht="15.75" customHeight="1">
      <c r="D816" s="70"/>
      <c r="G816" s="15"/>
    </row>
    <row r="817" spans="4:7" ht="15.75" customHeight="1">
      <c r="D817" s="70"/>
      <c r="G817" s="15"/>
    </row>
    <row r="818" spans="4:7" ht="15.75" customHeight="1">
      <c r="D818" s="70"/>
      <c r="G818" s="15"/>
    </row>
    <row r="819" spans="4:7" ht="15.75" customHeight="1">
      <c r="D819" s="70"/>
      <c r="G819" s="15"/>
    </row>
    <row r="820" spans="4:7" ht="15.75" customHeight="1">
      <c r="D820" s="70"/>
      <c r="G820" s="15"/>
    </row>
    <row r="821" spans="4:7" ht="15.75" customHeight="1">
      <c r="D821" s="70"/>
      <c r="G821" s="15"/>
    </row>
    <row r="822" spans="4:7" ht="15.75" customHeight="1">
      <c r="D822" s="70"/>
      <c r="G822" s="15"/>
    </row>
    <row r="823" spans="4:7" ht="15.75" customHeight="1">
      <c r="D823" s="70"/>
      <c r="G823" s="15"/>
    </row>
    <row r="824" spans="4:7" ht="15.75" customHeight="1">
      <c r="D824" s="70"/>
      <c r="G824" s="15"/>
    </row>
    <row r="825" spans="4:7" ht="15.75" customHeight="1">
      <c r="D825" s="70"/>
      <c r="G825" s="15"/>
    </row>
    <row r="826" spans="4:7" ht="15.75" customHeight="1">
      <c r="D826" s="70"/>
      <c r="G826" s="15"/>
    </row>
    <row r="827" spans="4:7" ht="15.75" customHeight="1">
      <c r="D827" s="70"/>
      <c r="G827" s="15"/>
    </row>
    <row r="828" spans="4:7" ht="15.75" customHeight="1">
      <c r="D828" s="70"/>
      <c r="G828" s="15"/>
    </row>
    <row r="829" spans="4:7" ht="15.75" customHeight="1">
      <c r="D829" s="70"/>
      <c r="G829" s="15"/>
    </row>
    <row r="830" spans="4:7" ht="15.75" customHeight="1">
      <c r="D830" s="70"/>
      <c r="G830" s="15"/>
    </row>
    <row r="831" spans="4:7" ht="15.75" customHeight="1">
      <c r="D831" s="70"/>
      <c r="G831" s="15"/>
    </row>
    <row r="832" spans="4:7" ht="15.75" customHeight="1">
      <c r="D832" s="70"/>
      <c r="G832" s="15"/>
    </row>
    <row r="833" spans="4:7" ht="15.75" customHeight="1">
      <c r="D833" s="70"/>
      <c r="G833" s="15"/>
    </row>
    <row r="834" spans="4:7" ht="15.75" customHeight="1">
      <c r="D834" s="70"/>
      <c r="G834" s="15"/>
    </row>
    <row r="835" spans="4:7" ht="15.75" customHeight="1">
      <c r="D835" s="70"/>
      <c r="G835" s="15"/>
    </row>
    <row r="836" spans="4:7" ht="15.75" customHeight="1">
      <c r="D836" s="70"/>
      <c r="G836" s="15"/>
    </row>
    <row r="837" spans="4:7" ht="15.75" customHeight="1">
      <c r="D837" s="70"/>
      <c r="G837" s="15"/>
    </row>
    <row r="838" spans="4:7" ht="15.75" customHeight="1">
      <c r="D838" s="70"/>
      <c r="G838" s="15"/>
    </row>
    <row r="839" spans="4:7" ht="15.75" customHeight="1">
      <c r="D839" s="70"/>
      <c r="G839" s="15"/>
    </row>
    <row r="840" spans="4:7" ht="15.75" customHeight="1">
      <c r="D840" s="70"/>
      <c r="G840" s="15"/>
    </row>
    <row r="841" spans="4:7" ht="15.75" customHeight="1">
      <c r="D841" s="70"/>
      <c r="G841" s="15"/>
    </row>
    <row r="842" spans="4:7" ht="15.75" customHeight="1">
      <c r="D842" s="70"/>
      <c r="G842" s="15"/>
    </row>
    <row r="843" spans="4:7" ht="15.75" customHeight="1">
      <c r="D843" s="70"/>
      <c r="G843" s="15"/>
    </row>
    <row r="844" spans="4:7" ht="15.75" customHeight="1">
      <c r="D844" s="70"/>
      <c r="G844" s="15"/>
    </row>
    <row r="845" spans="4:7" ht="15.75" customHeight="1">
      <c r="D845" s="70"/>
      <c r="G845" s="15"/>
    </row>
    <row r="846" spans="4:7" ht="15.75" customHeight="1">
      <c r="D846" s="70"/>
      <c r="G846" s="15"/>
    </row>
    <row r="847" spans="4:7" ht="15.75" customHeight="1">
      <c r="D847" s="70"/>
      <c r="G847" s="15"/>
    </row>
    <row r="848" spans="4:7" ht="15.75" customHeight="1">
      <c r="D848" s="70"/>
      <c r="G848" s="15"/>
    </row>
    <row r="849" spans="4:7" ht="15.75" customHeight="1">
      <c r="D849" s="70"/>
      <c r="G849" s="15"/>
    </row>
    <row r="850" spans="4:7" ht="15.75" customHeight="1">
      <c r="D850" s="70"/>
      <c r="G850" s="15"/>
    </row>
    <row r="851" spans="4:7" ht="15.75" customHeight="1">
      <c r="D851" s="70"/>
      <c r="G851" s="15"/>
    </row>
    <row r="852" spans="4:7" ht="15.75" customHeight="1">
      <c r="D852" s="70"/>
      <c r="G852" s="15"/>
    </row>
    <row r="853" spans="4:7" ht="15.75" customHeight="1">
      <c r="D853" s="70"/>
      <c r="G853" s="15"/>
    </row>
    <row r="854" spans="4:7" ht="15.75" customHeight="1">
      <c r="D854" s="70"/>
      <c r="G854" s="15"/>
    </row>
    <row r="855" spans="4:7" ht="15.75" customHeight="1">
      <c r="D855" s="70"/>
      <c r="G855" s="15"/>
    </row>
    <row r="856" spans="4:7" ht="15.75" customHeight="1">
      <c r="D856" s="70"/>
      <c r="G856" s="15"/>
    </row>
    <row r="857" spans="4:7" ht="15.75" customHeight="1">
      <c r="D857" s="70"/>
      <c r="G857" s="15"/>
    </row>
    <row r="858" spans="4:7" ht="15.75" customHeight="1">
      <c r="D858" s="70"/>
      <c r="G858" s="15"/>
    </row>
    <row r="859" spans="4:7" ht="15.75" customHeight="1">
      <c r="D859" s="70"/>
      <c r="G859" s="15"/>
    </row>
    <row r="860" spans="4:7" ht="15.75" customHeight="1">
      <c r="D860" s="70"/>
      <c r="G860" s="15"/>
    </row>
    <row r="861" spans="4:7" ht="15.75" customHeight="1">
      <c r="D861" s="70"/>
      <c r="G861" s="15"/>
    </row>
    <row r="862" spans="4:7" ht="15.75" customHeight="1">
      <c r="D862" s="70"/>
      <c r="G862" s="15"/>
    </row>
    <row r="863" spans="4:7" ht="15.75" customHeight="1">
      <c r="D863" s="70"/>
      <c r="G863" s="15"/>
    </row>
    <row r="864" spans="4:7" ht="15.75" customHeight="1">
      <c r="D864" s="70"/>
      <c r="G864" s="15"/>
    </row>
    <row r="865" spans="4:7" ht="15.75" customHeight="1">
      <c r="D865" s="70"/>
      <c r="G865" s="15"/>
    </row>
    <row r="866" spans="4:7" ht="15.75" customHeight="1">
      <c r="D866" s="70"/>
      <c r="G866" s="15"/>
    </row>
    <row r="867" spans="4:7" ht="15.75" customHeight="1">
      <c r="D867" s="70"/>
      <c r="G867" s="15"/>
    </row>
    <row r="868" spans="4:7" ht="15.75" customHeight="1">
      <c r="D868" s="70"/>
      <c r="G868" s="15"/>
    </row>
    <row r="869" spans="4:7" ht="15.75" customHeight="1">
      <c r="D869" s="70"/>
      <c r="G869" s="15"/>
    </row>
    <row r="870" spans="4:7" ht="15.75" customHeight="1">
      <c r="D870" s="70"/>
      <c r="G870" s="15"/>
    </row>
    <row r="871" spans="4:7" ht="15.75" customHeight="1">
      <c r="D871" s="70"/>
      <c r="G871" s="15"/>
    </row>
    <row r="872" spans="4:7" ht="15.75" customHeight="1">
      <c r="D872" s="70"/>
      <c r="G872" s="15"/>
    </row>
    <row r="873" spans="4:7" ht="15.75" customHeight="1">
      <c r="D873" s="70"/>
      <c r="G873" s="15"/>
    </row>
    <row r="874" spans="4:7" ht="15.75" customHeight="1">
      <c r="D874" s="70"/>
      <c r="G874" s="15"/>
    </row>
    <row r="875" spans="4:7" ht="15.75" customHeight="1">
      <c r="D875" s="70"/>
      <c r="G875" s="15"/>
    </row>
    <row r="876" spans="4:7" ht="15.75" customHeight="1">
      <c r="D876" s="70"/>
      <c r="G876" s="15"/>
    </row>
    <row r="877" spans="4:7" ht="15.75" customHeight="1">
      <c r="D877" s="70"/>
      <c r="G877" s="15"/>
    </row>
    <row r="878" spans="4:7" ht="15.75" customHeight="1">
      <c r="D878" s="70"/>
      <c r="G878" s="15"/>
    </row>
    <row r="879" spans="4:7" ht="15.75" customHeight="1">
      <c r="D879" s="70"/>
      <c r="G879" s="15"/>
    </row>
    <row r="880" spans="4:7" ht="15.75" customHeight="1">
      <c r="D880" s="70"/>
      <c r="G880" s="15"/>
    </row>
    <row r="881" spans="4:7" ht="15.75" customHeight="1">
      <c r="D881" s="70"/>
      <c r="G881" s="15"/>
    </row>
    <row r="882" spans="4:7" ht="15.75" customHeight="1">
      <c r="D882" s="70"/>
      <c r="G882" s="15"/>
    </row>
    <row r="883" spans="4:7" ht="15.75" customHeight="1">
      <c r="D883" s="70"/>
      <c r="G883" s="15"/>
    </row>
    <row r="884" spans="4:7" ht="15.75" customHeight="1">
      <c r="D884" s="70"/>
      <c r="G884" s="15"/>
    </row>
    <row r="885" spans="4:7" ht="15.75" customHeight="1">
      <c r="D885" s="70"/>
      <c r="G885" s="15"/>
    </row>
    <row r="886" spans="4:7" ht="15.75" customHeight="1">
      <c r="D886" s="70"/>
      <c r="G886" s="15"/>
    </row>
    <row r="887" spans="4:7" ht="15.75" customHeight="1">
      <c r="D887" s="70"/>
      <c r="G887" s="15"/>
    </row>
    <row r="888" spans="4:7" ht="15.75" customHeight="1">
      <c r="D888" s="70"/>
      <c r="G888" s="15"/>
    </row>
    <row r="889" spans="4:7" ht="15.75" customHeight="1">
      <c r="D889" s="70"/>
      <c r="G889" s="15"/>
    </row>
    <row r="890" spans="4:7" ht="15.75" customHeight="1">
      <c r="D890" s="70"/>
      <c r="G890" s="15"/>
    </row>
    <row r="891" spans="4:7" ht="15.75" customHeight="1">
      <c r="D891" s="70"/>
      <c r="G891" s="15"/>
    </row>
    <row r="892" spans="4:7" ht="15.75" customHeight="1">
      <c r="D892" s="70"/>
      <c r="G892" s="15"/>
    </row>
    <row r="893" spans="4:7" ht="15.75" customHeight="1">
      <c r="D893" s="70"/>
      <c r="G893" s="15"/>
    </row>
    <row r="894" spans="4:7" ht="15.75" customHeight="1">
      <c r="D894" s="70"/>
      <c r="G894" s="15"/>
    </row>
    <row r="895" spans="4:7" ht="15.75" customHeight="1">
      <c r="D895" s="70"/>
      <c r="G895" s="15"/>
    </row>
    <row r="896" spans="4:7" ht="15.75" customHeight="1">
      <c r="D896" s="70"/>
      <c r="G896" s="15"/>
    </row>
    <row r="897" spans="4:7" ht="15.75" customHeight="1">
      <c r="D897" s="70"/>
      <c r="G897" s="15"/>
    </row>
    <row r="898" spans="4:7" ht="15.75" customHeight="1">
      <c r="D898" s="70"/>
      <c r="G898" s="15"/>
    </row>
    <row r="899" spans="4:7" ht="15.75" customHeight="1">
      <c r="D899" s="70"/>
      <c r="G899" s="15"/>
    </row>
    <row r="900" spans="4:7" ht="15.75" customHeight="1">
      <c r="D900" s="70"/>
      <c r="G900" s="15"/>
    </row>
    <row r="901" spans="4:7" ht="15.75" customHeight="1">
      <c r="D901" s="70"/>
      <c r="G901" s="15"/>
    </row>
    <row r="902" spans="4:7" ht="15.75" customHeight="1">
      <c r="D902" s="70"/>
      <c r="G902" s="15"/>
    </row>
    <row r="903" spans="4:7" ht="15.75" customHeight="1">
      <c r="D903" s="70"/>
      <c r="G903" s="15"/>
    </row>
    <row r="904" spans="4:7" ht="15.75" customHeight="1">
      <c r="D904" s="70"/>
      <c r="G904" s="15"/>
    </row>
    <row r="905" spans="4:7" ht="15.75" customHeight="1">
      <c r="D905" s="70"/>
      <c r="G905" s="15"/>
    </row>
    <row r="906" spans="4:7" ht="15.75" customHeight="1">
      <c r="D906" s="70"/>
      <c r="G906" s="15"/>
    </row>
    <row r="907" spans="4:7" ht="15.75" customHeight="1">
      <c r="D907" s="70"/>
      <c r="G907" s="15"/>
    </row>
    <row r="908" spans="4:7" ht="15.75" customHeight="1">
      <c r="D908" s="70"/>
      <c r="G908" s="15"/>
    </row>
    <row r="909" spans="4:7" ht="15.75" customHeight="1">
      <c r="D909" s="70"/>
      <c r="G909" s="15"/>
    </row>
    <row r="910" spans="4:7" ht="15.75" customHeight="1">
      <c r="D910" s="70"/>
      <c r="G910" s="15"/>
    </row>
    <row r="911" spans="4:7" ht="15.75" customHeight="1">
      <c r="D911" s="70"/>
      <c r="G911" s="15"/>
    </row>
    <row r="912" spans="4:7" ht="15.75" customHeight="1">
      <c r="D912" s="70"/>
      <c r="G912" s="15"/>
    </row>
    <row r="913" spans="4:7" ht="15.75" customHeight="1">
      <c r="D913" s="70"/>
      <c r="G913" s="15"/>
    </row>
    <row r="914" spans="4:7" ht="15.75" customHeight="1">
      <c r="D914" s="70"/>
      <c r="G914" s="15"/>
    </row>
    <row r="915" spans="4:7" ht="15.75" customHeight="1">
      <c r="D915" s="70"/>
      <c r="G915" s="15"/>
    </row>
    <row r="916" spans="4:7" ht="15.75" customHeight="1">
      <c r="D916" s="70"/>
      <c r="G916" s="15"/>
    </row>
    <row r="917" spans="4:7" ht="15.75" customHeight="1">
      <c r="D917" s="70"/>
      <c r="G917" s="15"/>
    </row>
    <row r="918" spans="4:7" ht="15.75" customHeight="1">
      <c r="D918" s="70"/>
      <c r="G918" s="15"/>
    </row>
    <row r="919" spans="4:7" ht="15.75" customHeight="1">
      <c r="D919" s="70"/>
      <c r="G919" s="15"/>
    </row>
    <row r="920" spans="4:7" ht="15.75" customHeight="1">
      <c r="D920" s="70"/>
      <c r="G920" s="15"/>
    </row>
    <row r="921" spans="4:7" ht="15.75" customHeight="1">
      <c r="D921" s="70"/>
      <c r="G921" s="15"/>
    </row>
    <row r="922" spans="4:7" ht="15.75" customHeight="1">
      <c r="D922" s="70"/>
      <c r="G922" s="15"/>
    </row>
    <row r="923" spans="4:7" ht="15.75" customHeight="1">
      <c r="D923" s="70"/>
      <c r="G923" s="15"/>
    </row>
    <row r="924" spans="4:7" ht="15.75" customHeight="1">
      <c r="D924" s="70"/>
      <c r="G924" s="15"/>
    </row>
    <row r="925" spans="4:7" ht="15.75" customHeight="1">
      <c r="D925" s="70"/>
      <c r="G925" s="15"/>
    </row>
    <row r="926" spans="4:7" ht="15.75" customHeight="1">
      <c r="D926" s="70"/>
      <c r="G926" s="15"/>
    </row>
    <row r="927" spans="4:7" ht="15.75" customHeight="1">
      <c r="D927" s="70"/>
      <c r="G927" s="15"/>
    </row>
    <row r="928" spans="4:7" ht="15.75" customHeight="1">
      <c r="D928" s="70"/>
      <c r="G928" s="15"/>
    </row>
    <row r="929" spans="4:7" ht="15.75" customHeight="1">
      <c r="D929" s="70"/>
      <c r="G929" s="15"/>
    </row>
    <row r="930" spans="4:7" ht="15.75" customHeight="1">
      <c r="D930" s="70"/>
      <c r="G930" s="15"/>
    </row>
    <row r="931" spans="4:7" ht="15.75" customHeight="1">
      <c r="D931" s="70"/>
      <c r="G931" s="15"/>
    </row>
    <row r="932" spans="4:7" ht="15.75" customHeight="1">
      <c r="D932" s="70"/>
      <c r="G932" s="15"/>
    </row>
    <row r="933" spans="4:7" ht="15.75" customHeight="1">
      <c r="D933" s="70"/>
      <c r="G933" s="15"/>
    </row>
    <row r="934" spans="4:7" ht="15.75" customHeight="1">
      <c r="D934" s="70"/>
      <c r="G934" s="15"/>
    </row>
    <row r="935" spans="4:7" ht="15.75" customHeight="1">
      <c r="D935" s="70"/>
      <c r="G935" s="15"/>
    </row>
    <row r="936" spans="4:7" ht="15.75" customHeight="1">
      <c r="D936" s="70"/>
      <c r="G936" s="15"/>
    </row>
    <row r="937" spans="4:7" ht="15.75" customHeight="1">
      <c r="D937" s="70"/>
      <c r="G937" s="15"/>
    </row>
    <row r="938" spans="4:7" ht="15.75" customHeight="1">
      <c r="D938" s="70"/>
      <c r="G938" s="15"/>
    </row>
    <row r="939" spans="4:7" ht="15.75" customHeight="1">
      <c r="D939" s="70"/>
      <c r="G939" s="15"/>
    </row>
    <row r="940" spans="4:7" ht="15.75" customHeight="1">
      <c r="D940" s="70"/>
      <c r="G940" s="15"/>
    </row>
    <row r="941" spans="4:7" ht="15.75" customHeight="1">
      <c r="D941" s="70"/>
      <c r="G941" s="15"/>
    </row>
    <row r="942" spans="4:7" ht="15.75" customHeight="1">
      <c r="D942" s="70"/>
      <c r="G942" s="15"/>
    </row>
    <row r="943" spans="4:7" ht="15.75" customHeight="1">
      <c r="D943" s="70"/>
      <c r="G943" s="15"/>
    </row>
    <row r="944" spans="4:7" ht="15.75" customHeight="1">
      <c r="D944" s="70"/>
      <c r="G944" s="15"/>
    </row>
    <row r="945" spans="4:7" ht="15.75" customHeight="1">
      <c r="D945" s="70"/>
      <c r="G945" s="15"/>
    </row>
    <row r="946" spans="4:7" ht="15.75" customHeight="1">
      <c r="D946" s="70"/>
      <c r="G946" s="15"/>
    </row>
    <row r="947" spans="4:7" ht="15.75" customHeight="1">
      <c r="D947" s="70"/>
      <c r="G947" s="15"/>
    </row>
    <row r="948" spans="4:7" ht="15.75" customHeight="1">
      <c r="D948" s="70"/>
      <c r="G948" s="15"/>
    </row>
    <row r="949" spans="4:7" ht="15.75" customHeight="1">
      <c r="D949" s="70"/>
      <c r="G949" s="15"/>
    </row>
    <row r="950" spans="4:7" ht="15.75" customHeight="1">
      <c r="D950" s="70"/>
      <c r="G950" s="15"/>
    </row>
    <row r="951" spans="4:7" ht="15.75" customHeight="1">
      <c r="D951" s="70"/>
      <c r="G951" s="15"/>
    </row>
    <row r="952" spans="4:7" ht="15.75" customHeight="1">
      <c r="D952" s="70"/>
      <c r="G952" s="15"/>
    </row>
    <row r="953" spans="4:7" ht="15.75" customHeight="1">
      <c r="D953" s="70"/>
      <c r="G953" s="15"/>
    </row>
    <row r="954" spans="4:7" ht="15.75" customHeight="1">
      <c r="D954" s="70"/>
      <c r="G954" s="15"/>
    </row>
    <row r="955" spans="4:7" ht="15.75" customHeight="1">
      <c r="D955" s="70"/>
      <c r="G955" s="15"/>
    </row>
    <row r="956" spans="4:7" ht="15.75" customHeight="1">
      <c r="D956" s="70"/>
      <c r="G956" s="15"/>
    </row>
    <row r="957" spans="4:7" ht="15.75" customHeight="1">
      <c r="D957" s="70"/>
      <c r="G957" s="15"/>
    </row>
    <row r="958" spans="4:7" ht="15.75" customHeight="1">
      <c r="D958" s="70"/>
      <c r="G958" s="15"/>
    </row>
    <row r="959" spans="4:7" ht="15.75" customHeight="1">
      <c r="D959" s="70"/>
      <c r="G959" s="15"/>
    </row>
    <row r="960" spans="4:7" ht="15.75" customHeight="1">
      <c r="D960" s="70"/>
      <c r="G960" s="15"/>
    </row>
    <row r="961" spans="4:7" ht="15.75" customHeight="1">
      <c r="D961" s="70"/>
      <c r="G961" s="15"/>
    </row>
    <row r="962" spans="4:7" ht="15.75" customHeight="1">
      <c r="D962" s="70"/>
      <c r="G962" s="15"/>
    </row>
    <row r="963" spans="4:7" ht="15.75" customHeight="1">
      <c r="D963" s="70"/>
      <c r="G963" s="15"/>
    </row>
    <row r="964" spans="4:7" ht="15.75" customHeight="1">
      <c r="D964" s="70"/>
      <c r="G964" s="15"/>
    </row>
    <row r="965" spans="4:7" ht="15.75" customHeight="1">
      <c r="D965" s="70"/>
      <c r="G965" s="15"/>
    </row>
    <row r="966" spans="4:7" ht="15.75" customHeight="1">
      <c r="D966" s="70"/>
      <c r="G966" s="15"/>
    </row>
    <row r="967" spans="4:7" ht="15.75" customHeight="1">
      <c r="D967" s="70"/>
      <c r="G967" s="15"/>
    </row>
    <row r="968" spans="4:7" ht="15.75" customHeight="1">
      <c r="D968" s="70"/>
      <c r="G968" s="15"/>
    </row>
    <row r="969" spans="4:7" ht="15.75" customHeight="1">
      <c r="D969" s="70"/>
      <c r="G969" s="15"/>
    </row>
    <row r="970" spans="4:7" ht="15.75" customHeight="1">
      <c r="D970" s="70"/>
      <c r="G970" s="15"/>
    </row>
    <row r="971" spans="4:7" ht="15.75" customHeight="1">
      <c r="D971" s="70"/>
      <c r="G971" s="15"/>
    </row>
    <row r="972" spans="4:7" ht="15.75" customHeight="1">
      <c r="D972" s="70"/>
      <c r="G972" s="15"/>
    </row>
    <row r="973" spans="4:7" ht="15.75" customHeight="1">
      <c r="D973" s="70"/>
      <c r="G973" s="15"/>
    </row>
    <row r="974" spans="4:7" ht="15.75" customHeight="1">
      <c r="D974" s="70"/>
      <c r="G974" s="15"/>
    </row>
    <row r="975" spans="4:7" ht="15.75" customHeight="1">
      <c r="D975" s="70"/>
      <c r="G975" s="15"/>
    </row>
    <row r="976" spans="4:7" ht="15.75" customHeight="1">
      <c r="D976" s="70"/>
      <c r="G976" s="15"/>
    </row>
    <row r="977" spans="4:7" ht="15.75" customHeight="1">
      <c r="D977" s="70"/>
      <c r="G977" s="15"/>
    </row>
    <row r="978" spans="4:7" ht="15.75" customHeight="1">
      <c r="D978" s="70"/>
      <c r="G978" s="15"/>
    </row>
    <row r="979" spans="4:7" ht="15.75" customHeight="1">
      <c r="D979" s="70"/>
      <c r="G979" s="15"/>
    </row>
    <row r="980" spans="4:7" ht="15.75" customHeight="1">
      <c r="D980" s="70"/>
      <c r="G980" s="15"/>
    </row>
    <row r="981" spans="4:7" ht="15.75" customHeight="1">
      <c r="D981" s="70"/>
      <c r="G981" s="15"/>
    </row>
    <row r="982" spans="4:7" ht="15.75" customHeight="1">
      <c r="D982" s="70"/>
      <c r="G982" s="15"/>
    </row>
    <row r="983" spans="4:7" ht="15.75" customHeight="1">
      <c r="D983" s="70"/>
      <c r="G983" s="15"/>
    </row>
    <row r="984" spans="4:7" ht="15.75" customHeight="1">
      <c r="D984" s="70"/>
      <c r="G984" s="15"/>
    </row>
    <row r="985" spans="4:7" ht="15.75" customHeight="1">
      <c r="D985" s="70"/>
      <c r="G985" s="15"/>
    </row>
    <row r="986" spans="4:7" ht="15.75" customHeight="1">
      <c r="D986" s="70"/>
      <c r="G986" s="15"/>
    </row>
    <row r="987" spans="4:7" ht="15.75" customHeight="1">
      <c r="D987" s="70"/>
      <c r="G987" s="15"/>
    </row>
    <row r="988" spans="4:7" ht="15.75" customHeight="1">
      <c r="D988" s="70"/>
      <c r="G988" s="15"/>
    </row>
    <row r="989" spans="4:7" ht="15.75" customHeight="1">
      <c r="D989" s="70"/>
      <c r="G989" s="15"/>
    </row>
    <row r="990" spans="4:7" ht="15.75" customHeight="1">
      <c r="D990" s="70"/>
      <c r="G990" s="15"/>
    </row>
    <row r="991" spans="4:7" ht="15.75" customHeight="1">
      <c r="D991" s="70"/>
      <c r="G991" s="15"/>
    </row>
    <row r="992" spans="4:7" ht="15.75" customHeight="1">
      <c r="D992" s="70"/>
      <c r="G992" s="15"/>
    </row>
    <row r="993" spans="4:7" ht="15.75" customHeight="1">
      <c r="D993" s="70"/>
      <c r="G993" s="15"/>
    </row>
    <row r="994" spans="4:7" ht="15.75" customHeight="1">
      <c r="D994" s="70"/>
      <c r="G994" s="15"/>
    </row>
    <row r="995" spans="4:7" ht="15.75" customHeight="1">
      <c r="D995" s="70"/>
      <c r="G995" s="15"/>
    </row>
    <row r="996" spans="4:7" ht="15.75" customHeight="1">
      <c r="D996" s="70"/>
      <c r="G996" s="15"/>
    </row>
    <row r="997" spans="4:7" ht="15.75" customHeight="1">
      <c r="D997" s="70"/>
      <c r="G997" s="15"/>
    </row>
    <row r="998" spans="4:7" ht="15.75" customHeight="1">
      <c r="D998" s="70"/>
      <c r="G998" s="15"/>
    </row>
    <row r="999" spans="4:7" ht="15.75" customHeight="1">
      <c r="D999" s="70"/>
      <c r="G999" s="15"/>
    </row>
    <row r="1000" spans="4:7" ht="15.75" customHeight="1">
      <c r="D1000" s="70"/>
      <c r="G1000" s="15"/>
    </row>
  </sheetData>
  <hyperlinks>
    <hyperlink ref="B2" location="'#1 - Sample and Action Tracker'!A1" display="Return to [#1 - Sample and Action Tracker]" xr:uid="{00000000-0004-0000-0200-000000000000}"/>
    <hyperlink ref="C2" location="'#4 - Data Description'!A1" display="View [#4 - Data Description]" xr:uid="{00000000-0004-0000-0200-000001000000}"/>
    <hyperlink ref="C27" location="'#3 - State Report - Auto-Calc'!A1" display="Continue to [#3 - State Report - Auto-Calculation]" xr:uid="{00000000-0004-0000-0200-000002000000}"/>
  </hyperlink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Z1000"/>
  <sheetViews>
    <sheetView showGridLines="0" workbookViewId="0"/>
  </sheetViews>
  <sheetFormatPr defaultColWidth="14.42578125" defaultRowHeight="15" customHeight="1"/>
  <cols>
    <col min="1" max="1" width="30.42578125" customWidth="1"/>
    <col min="2" max="2" width="33.42578125" customWidth="1"/>
    <col min="3" max="3" width="28.85546875" customWidth="1"/>
    <col min="4" max="4" width="29.42578125" customWidth="1"/>
    <col min="5" max="5" width="34" customWidth="1"/>
    <col min="6" max="6" width="38.5703125" customWidth="1"/>
    <col min="7" max="7" width="25.5703125" customWidth="1"/>
    <col min="8" max="8" width="26.5703125" customWidth="1"/>
    <col min="9" max="9" width="21.140625" customWidth="1"/>
    <col min="10" max="10" width="20.140625" customWidth="1"/>
    <col min="11" max="11" width="36" customWidth="1"/>
    <col min="12" max="13" width="24.28515625" customWidth="1"/>
    <col min="14" max="14" width="48" customWidth="1"/>
    <col min="15" max="24" width="37.7109375" customWidth="1"/>
    <col min="25" max="26" width="8.7109375" customWidth="1"/>
  </cols>
  <sheetData>
    <row r="1" spans="1:26" ht="18.75">
      <c r="A1" s="79"/>
      <c r="B1" s="79"/>
      <c r="C1" s="79"/>
      <c r="D1" s="80"/>
      <c r="E1" s="80"/>
      <c r="F1" s="80"/>
      <c r="G1" s="80"/>
      <c r="H1" s="80"/>
      <c r="I1" s="80"/>
      <c r="J1" s="80"/>
      <c r="K1" s="80"/>
      <c r="L1" s="80"/>
      <c r="M1" s="80"/>
      <c r="N1" s="80"/>
      <c r="O1" s="80"/>
      <c r="P1" s="80"/>
      <c r="Q1" s="80"/>
      <c r="R1" s="80"/>
      <c r="S1" s="80"/>
      <c r="T1" s="80"/>
      <c r="U1" s="80"/>
      <c r="V1" s="80"/>
    </row>
    <row r="2" spans="1:26" ht="19.5">
      <c r="A2" s="81" t="s">
        <v>252</v>
      </c>
      <c r="B2" s="81"/>
      <c r="C2" s="81"/>
      <c r="D2" s="80"/>
      <c r="E2" s="80"/>
      <c r="F2" s="80"/>
      <c r="G2" s="80"/>
      <c r="H2" s="80"/>
      <c r="I2" s="80"/>
      <c r="J2" s="80"/>
      <c r="K2" s="80"/>
      <c r="L2" s="80"/>
      <c r="M2" s="80"/>
      <c r="N2" s="80"/>
      <c r="O2" s="80"/>
      <c r="P2" s="80"/>
      <c r="Q2" s="80"/>
      <c r="R2" s="80"/>
      <c r="S2" s="80"/>
      <c r="T2" s="80"/>
      <c r="U2" s="80"/>
      <c r="V2" s="80"/>
      <c r="X2" s="69" t="s">
        <v>31</v>
      </c>
    </row>
    <row r="3" spans="1:26">
      <c r="A3" s="82" t="s">
        <v>253</v>
      </c>
      <c r="B3" s="80"/>
      <c r="C3" s="80"/>
      <c r="D3" s="80"/>
      <c r="E3" s="80"/>
      <c r="F3" s="80"/>
      <c r="G3" s="80"/>
      <c r="H3" s="80"/>
      <c r="I3" s="80"/>
      <c r="J3" s="80"/>
      <c r="K3" s="80"/>
      <c r="L3" s="80"/>
      <c r="M3" s="80"/>
      <c r="N3" s="80"/>
      <c r="O3" s="80"/>
      <c r="P3" s="80"/>
      <c r="Q3" s="80"/>
      <c r="R3" s="80"/>
      <c r="S3" s="80"/>
      <c r="T3" s="80"/>
      <c r="U3" s="80"/>
      <c r="V3" s="80"/>
    </row>
    <row r="4" spans="1:26" ht="31.5" customHeight="1">
      <c r="A4" s="71" t="s">
        <v>254</v>
      </c>
      <c r="B4" s="71" t="s">
        <v>255</v>
      </c>
      <c r="C4" s="71" t="s">
        <v>256</v>
      </c>
      <c r="D4" s="71" t="s">
        <v>257</v>
      </c>
      <c r="E4" s="71" t="s">
        <v>258</v>
      </c>
      <c r="F4" s="71" t="s">
        <v>259</v>
      </c>
      <c r="G4" s="71" t="s">
        <v>260</v>
      </c>
      <c r="H4" s="71" t="s">
        <v>261</v>
      </c>
      <c r="I4" s="71" t="s">
        <v>262</v>
      </c>
      <c r="J4" s="71" t="s">
        <v>263</v>
      </c>
      <c r="K4" s="71" t="s">
        <v>264</v>
      </c>
      <c r="L4" s="71" t="s">
        <v>265</v>
      </c>
      <c r="M4" s="71" t="s">
        <v>266</v>
      </c>
      <c r="N4" s="71" t="s">
        <v>267</v>
      </c>
      <c r="O4" s="71" t="s">
        <v>268</v>
      </c>
      <c r="P4" s="71" t="s">
        <v>269</v>
      </c>
      <c r="Q4" s="71" t="s">
        <v>270</v>
      </c>
      <c r="R4" s="71" t="s">
        <v>271</v>
      </c>
      <c r="S4" s="71" t="s">
        <v>272</v>
      </c>
      <c r="T4" s="71" t="s">
        <v>273</v>
      </c>
      <c r="U4" s="71" t="s">
        <v>274</v>
      </c>
      <c r="V4" s="71" t="s">
        <v>275</v>
      </c>
      <c r="W4" s="9" t="s">
        <v>276</v>
      </c>
    </row>
    <row r="5" spans="1:26" ht="51.75" customHeight="1">
      <c r="A5" s="83" t="s">
        <v>277</v>
      </c>
      <c r="B5" s="83" t="s">
        <v>278</v>
      </c>
      <c r="C5" s="83" t="s">
        <v>279</v>
      </c>
      <c r="D5" s="83" t="s">
        <v>280</v>
      </c>
      <c r="E5" s="83" t="s">
        <v>281</v>
      </c>
      <c r="F5" s="83" t="s">
        <v>282</v>
      </c>
      <c r="G5" s="83" t="s">
        <v>283</v>
      </c>
      <c r="H5" s="83" t="s">
        <v>284</v>
      </c>
      <c r="I5" s="83" t="s">
        <v>285</v>
      </c>
      <c r="J5" s="83" t="s">
        <v>286</v>
      </c>
      <c r="K5" s="83" t="s">
        <v>287</v>
      </c>
      <c r="L5" s="83" t="s">
        <v>288</v>
      </c>
      <c r="M5" s="83" t="s">
        <v>289</v>
      </c>
      <c r="N5" s="83" t="s">
        <v>290</v>
      </c>
      <c r="O5" s="83" t="s">
        <v>291</v>
      </c>
      <c r="P5" s="83" t="s">
        <v>292</v>
      </c>
      <c r="Q5" s="83" t="s">
        <v>293</v>
      </c>
      <c r="R5" s="83" t="s">
        <v>291</v>
      </c>
      <c r="S5" s="83" t="s">
        <v>292</v>
      </c>
      <c r="T5" s="83" t="s">
        <v>293</v>
      </c>
      <c r="U5" s="83" t="s">
        <v>291</v>
      </c>
      <c r="V5" s="83" t="s">
        <v>292</v>
      </c>
      <c r="W5" s="83" t="s">
        <v>293</v>
      </c>
      <c r="Y5" s="84"/>
      <c r="Z5" s="84"/>
    </row>
    <row r="6" spans="1:26" ht="35.25" customHeight="1">
      <c r="A6" s="85" t="str">
        <f>IF('#2 - State Report - School Info'!$D17="", "Fill in D17 on the State Report - School Info sheet", '#2 - State Report - School Info'!D17)</f>
        <v>Fill in D17 on the State Report - School Info sheet</v>
      </c>
      <c r="B6" s="86" t="str">
        <f>IF('#2 - State Report - School Info'!$D8="", "Fill in D8 on the State Report - School Info sheet",'#2 - State Report - School Info'!$D8)</f>
        <v>Fill in D8 on the State Report - School Info sheet</v>
      </c>
      <c r="C6" s="86" t="str">
        <f>IF('#2 - State Report - School Info'!$D9="","Fill in D9 on the State Report - School Info Sheet", '#2 - State Report - School Info'!$D9)</f>
        <v>Fill in D9 on the State Report - School Info Sheet</v>
      </c>
      <c r="D6" s="86" t="str">
        <f>IF('#2 - State Report - School Info'!$D6="","Fill in D6 on the State Report - School Info sheet",'#2 - State Report - School Info'!$D6)</f>
        <v>Fill in D6 on the State Report - School Info sheet</v>
      </c>
      <c r="E6" s="86" t="str">
        <f>IF('#2 - State Report - School Info'!$D18="", "Fill in D18 on the State Report - School Info sheet",'#2 - State Report - School Info'!$D18)</f>
        <v>Fill in D18 on the State Report - School Info sheet</v>
      </c>
      <c r="F6" s="86" t="str">
        <f>IF('#2 - State Report - School Info'!D24="", "Fill in D24 on the State Report - School Info sheet",'#2 - State Report - School Info'!D24)</f>
        <v>Fill in D24 on the State Report - School Info sheet</v>
      </c>
      <c r="G6" s="86" t="str">
        <f>IF('#2 - State Report - School Info'!$D14="", "Fill in D14 on the State Report - School Info sheet",'#2 - State Report - School Info'!$D14)</f>
        <v>Fill in D14 on the State Report - School Info sheet</v>
      </c>
      <c r="H6" s="86" t="str">
        <f>IF('#2 - State Report - School Info'!$D21="", "Fill in D21 on the State Report - School Info sheet",'#2 - State Report - School Info'!$D21)</f>
        <v>Fill in D21 on the State Report - School Info sheet</v>
      </c>
      <c r="I6" s="87" t="e">
        <f>MIN('HIDE DROP DOWNS'!$F$2:$F$251)</f>
        <v>#REF!</v>
      </c>
      <c r="J6" s="87" t="e">
        <f>MAX('HIDE DROP DOWNS'!$F$2:$F$251)</f>
        <v>#REF!</v>
      </c>
      <c r="K6" s="86" t="e">
        <f>SUM('HIDE DROP DOWNS'!$G$2:$G$251)</f>
        <v>#REF!</v>
      </c>
      <c r="L6" s="86">
        <f ca="1">COUNTIF('HIDE DROP DOWNS'!H2:H251, "TRUE")</f>
        <v>61</v>
      </c>
      <c r="M6" s="88">
        <f ca="1">IFERROR(L6/K6,0)</f>
        <v>0</v>
      </c>
      <c r="N6" s="86">
        <f ca="1">COUNTIF('HIDE DROP DOWNS'!I2:I251, "TRUE")</f>
        <v>0</v>
      </c>
      <c r="O6" s="86" t="e">
        <f>'HIDE DROP DOWNS'!R$252</f>
        <v>#REF!</v>
      </c>
      <c r="P6" s="86" t="e">
        <f>'HIDE DROP DOWNS'!S$252</f>
        <v>#REF!</v>
      </c>
      <c r="Q6" s="86" t="e">
        <f>'HIDE DROP DOWNS'!T$252</f>
        <v>#REF!</v>
      </c>
      <c r="R6" s="86" t="e">
        <f>'HIDE DROP DOWNS'!U$252</f>
        <v>#REF!</v>
      </c>
      <c r="S6" s="86" t="e">
        <f>'HIDE DROP DOWNS'!V$252</f>
        <v>#REF!</v>
      </c>
      <c r="T6" s="86" t="e">
        <f>'HIDE DROP DOWNS'!W$252</f>
        <v>#REF!</v>
      </c>
      <c r="U6" s="86" t="e">
        <f>'HIDE DROP DOWNS'!X$252</f>
        <v>#REF!</v>
      </c>
      <c r="V6" s="86" t="e">
        <f>'HIDE DROP DOWNS'!Y$252</f>
        <v>#REF!</v>
      </c>
      <c r="W6" s="86" t="e">
        <f>'HIDE DROP DOWNS'!Z$252</f>
        <v>#REF!</v>
      </c>
      <c r="Y6" s="89"/>
      <c r="Z6" s="89"/>
    </row>
    <row r="7" spans="1:26">
      <c r="A7" s="80"/>
      <c r="B7" s="80"/>
      <c r="C7" s="80"/>
      <c r="D7" s="80"/>
      <c r="E7" s="80"/>
      <c r="F7" s="80"/>
      <c r="G7" s="80"/>
      <c r="H7" s="80"/>
      <c r="I7" s="80"/>
      <c r="J7" s="80"/>
      <c r="K7" s="80"/>
      <c r="L7" s="80"/>
      <c r="M7" s="80"/>
      <c r="N7" s="80"/>
      <c r="O7" s="80"/>
      <c r="P7" s="80"/>
      <c r="Q7" s="80"/>
      <c r="R7" s="80"/>
      <c r="S7" s="80"/>
      <c r="T7" s="80"/>
      <c r="U7" s="80"/>
      <c r="V7" s="80"/>
    </row>
    <row r="8" spans="1:26">
      <c r="A8" s="80"/>
      <c r="B8" s="80"/>
      <c r="C8" s="80"/>
      <c r="D8" s="80"/>
      <c r="E8" s="80"/>
      <c r="F8" s="80"/>
      <c r="G8" s="80"/>
      <c r="H8" s="80"/>
      <c r="I8" s="80"/>
      <c r="J8" s="80"/>
      <c r="K8" s="80"/>
      <c r="L8" s="80"/>
      <c r="M8" s="80"/>
      <c r="N8" s="80"/>
      <c r="O8" s="80"/>
      <c r="P8" s="80"/>
      <c r="Q8" s="80"/>
      <c r="R8" s="80"/>
      <c r="S8" s="80"/>
      <c r="T8" s="80"/>
      <c r="U8" s="80"/>
      <c r="V8" s="80"/>
    </row>
    <row r="9" spans="1:26">
      <c r="A9" s="80"/>
      <c r="B9" s="80"/>
      <c r="C9" s="80"/>
      <c r="D9" s="80"/>
      <c r="E9" s="80"/>
      <c r="F9" s="80"/>
      <c r="G9" s="80"/>
      <c r="H9" s="80"/>
      <c r="I9" s="80"/>
      <c r="J9" s="80"/>
      <c r="K9" s="80"/>
      <c r="L9" s="80"/>
      <c r="M9" s="80"/>
      <c r="N9" s="80"/>
      <c r="O9" s="80"/>
      <c r="P9" s="80"/>
      <c r="Q9" s="80"/>
      <c r="R9" s="80"/>
      <c r="S9" s="80"/>
      <c r="T9" s="80"/>
      <c r="U9" s="80"/>
      <c r="V9" s="80"/>
    </row>
    <row r="10" spans="1:26">
      <c r="A10" s="80"/>
      <c r="B10" s="80"/>
      <c r="C10" s="80"/>
      <c r="D10" s="80"/>
      <c r="E10" s="80"/>
      <c r="F10" s="80"/>
      <c r="G10" s="80"/>
      <c r="H10" s="80"/>
      <c r="I10" s="80"/>
      <c r="J10" s="80"/>
      <c r="K10" s="80"/>
      <c r="L10" s="80"/>
      <c r="M10" s="80"/>
      <c r="N10" s="80"/>
      <c r="O10" s="80"/>
      <c r="P10" s="80"/>
      <c r="Q10" s="80"/>
      <c r="R10" s="80"/>
      <c r="S10" s="80"/>
      <c r="T10" s="80"/>
      <c r="U10" s="80"/>
      <c r="V10" s="80"/>
    </row>
    <row r="11" spans="1:26">
      <c r="A11" s="80"/>
      <c r="B11" s="80"/>
      <c r="C11" s="80"/>
      <c r="D11" s="80"/>
      <c r="E11" s="80"/>
      <c r="F11" s="80"/>
      <c r="G11" s="80"/>
      <c r="H11" s="80"/>
      <c r="I11" s="80"/>
      <c r="J11" s="80"/>
      <c r="K11" s="80"/>
      <c r="L11" s="80"/>
      <c r="M11" s="80"/>
      <c r="N11" s="80"/>
      <c r="O11" s="80"/>
      <c r="P11" s="80"/>
      <c r="Q11" s="80"/>
      <c r="R11" s="80"/>
      <c r="S11" s="80"/>
      <c r="T11" s="80"/>
      <c r="U11" s="80"/>
      <c r="V11" s="80"/>
    </row>
    <row r="12" spans="1:26">
      <c r="A12" s="80"/>
      <c r="B12" s="80"/>
      <c r="C12" s="80"/>
      <c r="D12" s="80"/>
      <c r="E12" s="80"/>
      <c r="F12" s="80"/>
      <c r="G12" s="80"/>
      <c r="H12" s="80"/>
      <c r="I12" s="80"/>
      <c r="J12" s="80"/>
      <c r="K12" s="80"/>
      <c r="L12" s="80"/>
      <c r="M12" s="80"/>
      <c r="N12" s="80"/>
      <c r="O12" s="80"/>
      <c r="P12" s="80"/>
      <c r="Q12" s="80"/>
      <c r="R12" s="80"/>
      <c r="S12" s="80"/>
      <c r="T12" s="80"/>
      <c r="U12" s="80"/>
      <c r="V12" s="80"/>
    </row>
    <row r="13" spans="1:26">
      <c r="A13" s="80"/>
      <c r="B13" s="80"/>
      <c r="C13" s="80"/>
      <c r="D13" s="80"/>
      <c r="E13" s="80"/>
      <c r="F13" s="80"/>
      <c r="G13" s="80"/>
      <c r="H13" s="80"/>
      <c r="I13" s="80"/>
      <c r="J13" s="80"/>
      <c r="K13" s="80"/>
      <c r="L13" s="80"/>
      <c r="M13" s="80"/>
      <c r="N13" s="80"/>
      <c r="O13" s="80"/>
      <c r="P13" s="80"/>
      <c r="Q13" s="80"/>
      <c r="R13" s="80"/>
      <c r="S13" s="80"/>
      <c r="T13" s="80"/>
      <c r="U13" s="80"/>
      <c r="V13" s="80"/>
    </row>
    <row r="14" spans="1:26">
      <c r="A14" s="80"/>
      <c r="B14" s="80"/>
      <c r="C14" s="80"/>
      <c r="D14" s="80"/>
      <c r="E14" s="80"/>
      <c r="F14" s="80"/>
      <c r="G14" s="80"/>
      <c r="H14" s="80"/>
      <c r="I14" s="80"/>
      <c r="J14" s="80"/>
      <c r="K14" s="80"/>
      <c r="L14" s="80"/>
      <c r="M14" s="80"/>
      <c r="N14" s="80"/>
      <c r="O14" s="80"/>
      <c r="P14" s="80"/>
      <c r="Q14" s="80"/>
      <c r="R14" s="80"/>
      <c r="S14" s="80"/>
      <c r="T14" s="80"/>
      <c r="U14" s="80"/>
      <c r="V14" s="80"/>
    </row>
    <row r="15" spans="1:26">
      <c r="A15" s="80"/>
      <c r="B15" s="80"/>
      <c r="C15" s="80"/>
      <c r="D15" s="80"/>
      <c r="E15" s="80"/>
      <c r="F15" s="80"/>
      <c r="G15" s="80"/>
      <c r="H15" s="80"/>
      <c r="I15" s="80"/>
      <c r="J15" s="80"/>
      <c r="K15" s="80"/>
      <c r="L15" s="80"/>
      <c r="M15" s="80"/>
      <c r="N15" s="80"/>
      <c r="O15" s="80"/>
      <c r="P15" s="80"/>
      <c r="Q15" s="80"/>
      <c r="R15" s="80"/>
      <c r="S15" s="80"/>
      <c r="T15" s="80"/>
      <c r="U15" s="80"/>
      <c r="V15" s="80"/>
    </row>
    <row r="16" spans="1:26">
      <c r="A16" s="80"/>
      <c r="B16" s="80"/>
      <c r="C16" s="80"/>
      <c r="D16" s="80"/>
      <c r="E16" s="80"/>
      <c r="F16" s="80"/>
      <c r="G16" s="80"/>
      <c r="H16" s="80"/>
      <c r="I16" s="80"/>
      <c r="J16" s="80"/>
      <c r="K16" s="80"/>
      <c r="L16" s="80"/>
      <c r="M16" s="80"/>
      <c r="N16" s="80"/>
      <c r="O16" s="80"/>
      <c r="P16" s="80"/>
      <c r="Q16" s="80"/>
      <c r="R16" s="80"/>
      <c r="S16" s="80"/>
      <c r="T16" s="80"/>
      <c r="U16" s="80"/>
      <c r="V16" s="80"/>
    </row>
    <row r="17" spans="1:22">
      <c r="A17" s="80"/>
      <c r="B17" s="80"/>
      <c r="C17" s="80"/>
      <c r="D17" s="80"/>
      <c r="E17" s="80"/>
      <c r="F17" s="80"/>
      <c r="G17" s="80"/>
      <c r="H17" s="80"/>
      <c r="I17" s="80"/>
      <c r="J17" s="80"/>
      <c r="K17" s="80"/>
      <c r="L17" s="80"/>
      <c r="M17" s="80"/>
      <c r="N17" s="80"/>
      <c r="O17" s="80"/>
      <c r="P17" s="80"/>
      <c r="Q17" s="80"/>
      <c r="R17" s="80"/>
      <c r="S17" s="80"/>
      <c r="T17" s="80"/>
      <c r="U17" s="80"/>
      <c r="V17" s="80"/>
    </row>
    <row r="18" spans="1:22">
      <c r="A18" s="80"/>
      <c r="B18" s="80"/>
      <c r="C18" s="80"/>
      <c r="D18" s="80"/>
      <c r="E18" s="80"/>
      <c r="F18" s="80"/>
      <c r="G18" s="80"/>
      <c r="H18" s="80"/>
      <c r="I18" s="80"/>
      <c r="J18" s="80"/>
      <c r="K18" s="80"/>
      <c r="L18" s="80"/>
      <c r="M18" s="80"/>
      <c r="N18" s="80"/>
      <c r="O18" s="80"/>
      <c r="P18" s="80"/>
      <c r="Q18" s="80"/>
      <c r="R18" s="80"/>
      <c r="S18" s="80"/>
      <c r="T18" s="80"/>
      <c r="U18" s="80"/>
      <c r="V18" s="80"/>
    </row>
    <row r="19" spans="1:22">
      <c r="A19" s="80"/>
      <c r="B19" s="80"/>
      <c r="C19" s="80"/>
      <c r="D19" s="80"/>
      <c r="E19" s="80"/>
      <c r="F19" s="80"/>
      <c r="G19" s="80"/>
      <c r="H19" s="80"/>
      <c r="I19" s="80"/>
      <c r="J19" s="80"/>
      <c r="K19" s="80"/>
      <c r="L19" s="80"/>
      <c r="M19" s="80"/>
      <c r="N19" s="80"/>
      <c r="O19" s="80"/>
      <c r="P19" s="80"/>
      <c r="Q19" s="80"/>
      <c r="R19" s="80"/>
      <c r="S19" s="80"/>
      <c r="T19" s="80"/>
      <c r="U19" s="80"/>
      <c r="V19" s="80"/>
    </row>
    <row r="20" spans="1:22">
      <c r="A20" s="80"/>
      <c r="B20" s="80"/>
      <c r="C20" s="80"/>
      <c r="D20" s="80"/>
      <c r="E20" s="80"/>
      <c r="F20" s="80"/>
      <c r="G20" s="80"/>
      <c r="H20" s="80"/>
      <c r="I20" s="80"/>
      <c r="J20" s="80"/>
      <c r="K20" s="80"/>
      <c r="L20" s="80"/>
      <c r="M20" s="80"/>
      <c r="N20" s="80"/>
      <c r="O20" s="80"/>
      <c r="P20" s="80"/>
      <c r="Q20" s="80"/>
      <c r="R20" s="80"/>
      <c r="S20" s="80"/>
      <c r="T20" s="80"/>
      <c r="U20" s="80"/>
      <c r="V20" s="80"/>
    </row>
    <row r="21" spans="1:22" ht="15.75" customHeight="1">
      <c r="A21" s="80"/>
      <c r="B21" s="80"/>
      <c r="C21" s="80"/>
      <c r="D21" s="80"/>
      <c r="E21" s="80"/>
      <c r="F21" s="80"/>
      <c r="G21" s="80"/>
      <c r="H21" s="80"/>
      <c r="I21" s="80"/>
      <c r="J21" s="80"/>
      <c r="K21" s="80"/>
      <c r="L21" s="80"/>
      <c r="M21" s="80"/>
      <c r="N21" s="80"/>
      <c r="O21" s="80"/>
      <c r="P21" s="80"/>
      <c r="Q21" s="80"/>
      <c r="R21" s="80"/>
      <c r="S21" s="80"/>
      <c r="T21" s="80"/>
      <c r="U21" s="80"/>
      <c r="V21" s="80"/>
    </row>
    <row r="22" spans="1:22" ht="15.75" customHeight="1">
      <c r="A22" s="80"/>
      <c r="B22" s="80"/>
      <c r="C22" s="80"/>
      <c r="D22" s="80"/>
      <c r="E22" s="80"/>
      <c r="F22" s="80"/>
      <c r="G22" s="80"/>
      <c r="H22" s="80"/>
      <c r="I22" s="80"/>
      <c r="J22" s="80"/>
      <c r="K22" s="80"/>
      <c r="L22" s="80"/>
      <c r="M22" s="80"/>
      <c r="N22" s="80"/>
      <c r="O22" s="80"/>
      <c r="P22" s="80"/>
      <c r="Q22" s="80"/>
      <c r="R22" s="80"/>
      <c r="S22" s="80"/>
      <c r="T22" s="80"/>
      <c r="U22" s="80"/>
      <c r="V22" s="80"/>
    </row>
    <row r="23" spans="1:22" ht="15.75" customHeight="1">
      <c r="A23" s="80"/>
      <c r="B23" s="80"/>
      <c r="C23" s="80"/>
      <c r="D23" s="80"/>
      <c r="E23" s="80"/>
      <c r="F23" s="80"/>
      <c r="G23" s="80"/>
      <c r="H23" s="80"/>
      <c r="I23" s="80"/>
      <c r="J23" s="80"/>
      <c r="K23" s="80"/>
      <c r="L23" s="80"/>
      <c r="M23" s="80"/>
      <c r="N23" s="80"/>
      <c r="O23" s="80"/>
      <c r="P23" s="80"/>
      <c r="Q23" s="80"/>
      <c r="R23" s="80"/>
      <c r="S23" s="80"/>
      <c r="T23" s="80"/>
      <c r="U23" s="80"/>
      <c r="V23" s="80"/>
    </row>
    <row r="24" spans="1:22" ht="15.75" customHeight="1">
      <c r="A24" s="80"/>
      <c r="B24" s="80"/>
      <c r="C24" s="80"/>
      <c r="D24" s="80"/>
      <c r="E24" s="80"/>
      <c r="F24" s="80"/>
      <c r="G24" s="80"/>
      <c r="H24" s="80"/>
      <c r="I24" s="80"/>
      <c r="J24" s="80"/>
      <c r="K24" s="80"/>
      <c r="L24" s="80"/>
      <c r="M24" s="80"/>
      <c r="N24" s="80"/>
      <c r="O24" s="80"/>
      <c r="P24" s="80"/>
      <c r="Q24" s="80"/>
      <c r="R24" s="80"/>
      <c r="S24" s="80"/>
      <c r="T24" s="80"/>
      <c r="U24" s="80"/>
      <c r="V24" s="80"/>
    </row>
    <row r="25" spans="1:22" ht="15.75" customHeight="1">
      <c r="A25" s="80"/>
      <c r="B25" s="80"/>
      <c r="C25" s="80"/>
      <c r="D25" s="80"/>
      <c r="E25" s="80"/>
      <c r="F25" s="80"/>
      <c r="G25" s="80"/>
      <c r="H25" s="80"/>
      <c r="I25" s="80"/>
      <c r="J25" s="80"/>
      <c r="K25" s="80"/>
      <c r="L25" s="80"/>
      <c r="M25" s="80"/>
      <c r="N25" s="80"/>
      <c r="O25" s="80"/>
      <c r="P25" s="80"/>
      <c r="Q25" s="80"/>
      <c r="R25" s="80"/>
      <c r="S25" s="80"/>
      <c r="T25" s="80"/>
      <c r="U25" s="80"/>
      <c r="V25" s="80"/>
    </row>
    <row r="26" spans="1:22" ht="15.75" customHeight="1">
      <c r="A26" s="80"/>
      <c r="B26" s="80"/>
      <c r="C26" s="80"/>
      <c r="D26" s="80"/>
      <c r="E26" s="80"/>
      <c r="F26" s="80"/>
      <c r="G26" s="80"/>
      <c r="H26" s="80"/>
      <c r="I26" s="80"/>
      <c r="J26" s="80"/>
      <c r="K26" s="80"/>
      <c r="L26" s="80"/>
      <c r="M26" s="80"/>
      <c r="N26" s="80"/>
      <c r="O26" s="80"/>
      <c r="P26" s="80"/>
      <c r="Q26" s="80"/>
      <c r="R26" s="80"/>
      <c r="S26" s="80"/>
      <c r="T26" s="80"/>
      <c r="U26" s="80"/>
      <c r="V26" s="80"/>
    </row>
    <row r="27" spans="1:22" ht="15.75" customHeight="1">
      <c r="A27" s="80"/>
      <c r="B27" s="80"/>
      <c r="C27" s="80"/>
      <c r="D27" s="80"/>
      <c r="E27" s="80"/>
      <c r="F27" s="80"/>
      <c r="G27" s="80"/>
      <c r="H27" s="80"/>
      <c r="I27" s="80"/>
      <c r="J27" s="80"/>
      <c r="K27" s="80"/>
      <c r="L27" s="80"/>
      <c r="M27" s="80"/>
      <c r="N27" s="80"/>
      <c r="O27" s="80"/>
      <c r="P27" s="80"/>
      <c r="Q27" s="80"/>
      <c r="R27" s="80"/>
      <c r="S27" s="80"/>
      <c r="T27" s="80"/>
      <c r="U27" s="80"/>
      <c r="V27" s="80"/>
    </row>
    <row r="28" spans="1:22" ht="15.75" customHeight="1">
      <c r="A28" s="80"/>
      <c r="B28" s="80"/>
      <c r="C28" s="80"/>
      <c r="D28" s="80"/>
      <c r="E28" s="80"/>
      <c r="F28" s="80"/>
      <c r="G28" s="80"/>
      <c r="H28" s="80"/>
      <c r="I28" s="80"/>
      <c r="J28" s="80"/>
      <c r="K28" s="80"/>
      <c r="L28" s="80"/>
      <c r="M28" s="80"/>
      <c r="N28" s="80"/>
      <c r="O28" s="80"/>
      <c r="P28" s="80"/>
      <c r="Q28" s="80"/>
      <c r="R28" s="80"/>
      <c r="S28" s="80"/>
      <c r="T28" s="80"/>
      <c r="U28" s="80"/>
      <c r="V28" s="80"/>
    </row>
    <row r="29" spans="1:22" ht="15.75" customHeight="1">
      <c r="A29" s="80"/>
      <c r="B29" s="80"/>
      <c r="C29" s="80"/>
      <c r="D29" s="80"/>
      <c r="E29" s="80"/>
      <c r="F29" s="80"/>
      <c r="G29" s="80"/>
      <c r="H29" s="80"/>
      <c r="I29" s="80"/>
      <c r="J29" s="80"/>
      <c r="K29" s="80"/>
      <c r="L29" s="80"/>
      <c r="M29" s="80"/>
      <c r="N29" s="80"/>
      <c r="O29" s="80"/>
      <c r="P29" s="80"/>
      <c r="Q29" s="80"/>
      <c r="R29" s="80"/>
      <c r="S29" s="80"/>
      <c r="T29" s="80"/>
      <c r="U29" s="80"/>
      <c r="V29" s="80"/>
    </row>
    <row r="30" spans="1:22" ht="15.75" customHeight="1">
      <c r="A30" s="80"/>
      <c r="B30" s="80"/>
      <c r="C30" s="80"/>
      <c r="D30" s="80"/>
      <c r="E30" s="80"/>
      <c r="F30" s="80"/>
      <c r="G30" s="80"/>
      <c r="H30" s="80"/>
      <c r="I30" s="80"/>
      <c r="J30" s="80"/>
      <c r="K30" s="80"/>
      <c r="L30" s="80"/>
      <c r="M30" s="80"/>
      <c r="N30" s="80"/>
      <c r="O30" s="80"/>
      <c r="P30" s="80"/>
      <c r="Q30" s="80"/>
      <c r="R30" s="80"/>
      <c r="S30" s="80"/>
      <c r="T30" s="80"/>
      <c r="U30" s="80"/>
      <c r="V30" s="80"/>
    </row>
    <row r="31" spans="1:22" ht="15.75" customHeight="1">
      <c r="A31" s="80"/>
      <c r="B31" s="80"/>
      <c r="C31" s="80"/>
      <c r="D31" s="80"/>
      <c r="E31" s="80"/>
      <c r="F31" s="80"/>
      <c r="G31" s="80"/>
      <c r="H31" s="80"/>
      <c r="I31" s="80"/>
      <c r="J31" s="80"/>
      <c r="K31" s="80"/>
      <c r="L31" s="80"/>
      <c r="M31" s="80"/>
      <c r="N31" s="80"/>
      <c r="O31" s="80"/>
      <c r="P31" s="80"/>
      <c r="Q31" s="80"/>
      <c r="R31" s="80"/>
      <c r="S31" s="80"/>
      <c r="T31" s="80"/>
      <c r="U31" s="80"/>
      <c r="V31" s="80"/>
    </row>
    <row r="32" spans="1:22" ht="15.75" customHeight="1">
      <c r="A32" s="80"/>
      <c r="B32" s="80"/>
      <c r="C32" s="80"/>
      <c r="D32" s="80"/>
      <c r="E32" s="80"/>
      <c r="F32" s="80"/>
      <c r="G32" s="80"/>
      <c r="H32" s="80"/>
      <c r="I32" s="80"/>
      <c r="J32" s="80"/>
      <c r="K32" s="80"/>
      <c r="L32" s="80"/>
      <c r="M32" s="80"/>
      <c r="N32" s="80"/>
      <c r="O32" s="80"/>
      <c r="P32" s="80"/>
      <c r="Q32" s="80"/>
      <c r="R32" s="80"/>
      <c r="S32" s="80"/>
      <c r="T32" s="80"/>
      <c r="U32" s="80"/>
      <c r="V32" s="80"/>
    </row>
    <row r="33" spans="1:22" ht="15.75" customHeight="1">
      <c r="A33" s="80"/>
      <c r="B33" s="80"/>
      <c r="C33" s="80"/>
      <c r="D33" s="80"/>
      <c r="E33" s="80"/>
      <c r="F33" s="80"/>
      <c r="G33" s="80"/>
      <c r="H33" s="80"/>
      <c r="I33" s="80"/>
      <c r="J33" s="80"/>
      <c r="K33" s="80"/>
      <c r="L33" s="80"/>
      <c r="M33" s="80"/>
      <c r="N33" s="80"/>
      <c r="O33" s="80"/>
      <c r="P33" s="80"/>
      <c r="Q33" s="80"/>
      <c r="R33" s="80"/>
      <c r="S33" s="80"/>
      <c r="T33" s="80"/>
      <c r="U33" s="80"/>
      <c r="V33" s="80"/>
    </row>
    <row r="34" spans="1:22" ht="15.75" customHeight="1">
      <c r="A34" s="80"/>
      <c r="B34" s="80"/>
      <c r="C34" s="80"/>
      <c r="D34" s="80"/>
      <c r="E34" s="80"/>
      <c r="F34" s="80"/>
      <c r="G34" s="80"/>
      <c r="H34" s="80"/>
      <c r="I34" s="80"/>
      <c r="J34" s="80"/>
      <c r="K34" s="80"/>
      <c r="L34" s="80"/>
      <c r="M34" s="80"/>
      <c r="N34" s="80"/>
      <c r="O34" s="80"/>
      <c r="P34" s="80"/>
      <c r="Q34" s="80"/>
      <c r="R34" s="80"/>
      <c r="S34" s="80"/>
      <c r="T34" s="80"/>
      <c r="U34" s="80"/>
      <c r="V34" s="80"/>
    </row>
    <row r="35" spans="1:22" ht="15.75" customHeight="1">
      <c r="A35" s="80"/>
      <c r="B35" s="80"/>
      <c r="C35" s="80"/>
      <c r="D35" s="80"/>
      <c r="E35" s="80"/>
      <c r="F35" s="80"/>
      <c r="G35" s="80"/>
      <c r="H35" s="80"/>
      <c r="I35" s="80"/>
      <c r="J35" s="80"/>
      <c r="K35" s="80"/>
      <c r="L35" s="80"/>
      <c r="M35" s="80"/>
      <c r="N35" s="80"/>
      <c r="O35" s="80"/>
      <c r="P35" s="80"/>
      <c r="Q35" s="80"/>
      <c r="R35" s="80"/>
      <c r="S35" s="80"/>
      <c r="T35" s="80"/>
      <c r="U35" s="80"/>
      <c r="V35" s="80"/>
    </row>
    <row r="36" spans="1:22" ht="15.75" customHeight="1">
      <c r="A36" s="80"/>
      <c r="B36" s="80"/>
      <c r="C36" s="80"/>
      <c r="D36" s="80"/>
      <c r="E36" s="80"/>
      <c r="F36" s="80"/>
      <c r="G36" s="80"/>
      <c r="H36" s="80"/>
      <c r="I36" s="80"/>
      <c r="J36" s="80"/>
      <c r="K36" s="80"/>
      <c r="L36" s="80"/>
      <c r="M36" s="80"/>
      <c r="N36" s="80"/>
      <c r="O36" s="80"/>
      <c r="P36" s="80"/>
      <c r="Q36" s="80"/>
      <c r="R36" s="80"/>
      <c r="S36" s="80"/>
      <c r="T36" s="80"/>
      <c r="U36" s="80"/>
      <c r="V36" s="80"/>
    </row>
    <row r="37" spans="1:22" ht="15.75" customHeight="1">
      <c r="A37" s="80"/>
      <c r="B37" s="80"/>
      <c r="C37" s="80"/>
      <c r="D37" s="80"/>
      <c r="E37" s="80"/>
      <c r="F37" s="80"/>
      <c r="G37" s="80"/>
      <c r="H37" s="80"/>
      <c r="I37" s="80"/>
      <c r="J37" s="80"/>
      <c r="K37" s="80"/>
      <c r="L37" s="80"/>
      <c r="M37" s="80"/>
      <c r="N37" s="80"/>
      <c r="O37" s="80"/>
      <c r="P37" s="80"/>
      <c r="Q37" s="80"/>
      <c r="R37" s="80"/>
      <c r="S37" s="80"/>
      <c r="T37" s="80"/>
      <c r="U37" s="80"/>
      <c r="V37" s="80"/>
    </row>
    <row r="38" spans="1:22" ht="15.75" customHeight="1">
      <c r="A38" s="80"/>
      <c r="B38" s="80"/>
      <c r="C38" s="80"/>
      <c r="D38" s="80"/>
      <c r="E38" s="80"/>
      <c r="F38" s="80"/>
      <c r="G38" s="80"/>
      <c r="H38" s="80"/>
      <c r="I38" s="80"/>
      <c r="J38" s="80"/>
      <c r="K38" s="80"/>
      <c r="L38" s="80"/>
      <c r="M38" s="80"/>
      <c r="N38" s="80"/>
      <c r="O38" s="80"/>
      <c r="P38" s="80"/>
      <c r="Q38" s="80"/>
      <c r="R38" s="80"/>
      <c r="S38" s="80"/>
      <c r="T38" s="80"/>
      <c r="U38" s="80"/>
      <c r="V38" s="80"/>
    </row>
    <row r="39" spans="1:22" ht="15.75" customHeight="1">
      <c r="A39" s="80"/>
      <c r="B39" s="80"/>
      <c r="C39" s="80"/>
      <c r="D39" s="80"/>
      <c r="E39" s="80"/>
      <c r="F39" s="80"/>
      <c r="G39" s="80"/>
      <c r="H39" s="80"/>
      <c r="I39" s="80"/>
      <c r="J39" s="80"/>
      <c r="K39" s="80"/>
      <c r="L39" s="80"/>
      <c r="M39" s="80"/>
      <c r="N39" s="80"/>
      <c r="O39" s="80"/>
      <c r="P39" s="80"/>
      <c r="Q39" s="80"/>
      <c r="R39" s="80"/>
      <c r="S39" s="80"/>
      <c r="T39" s="80"/>
      <c r="U39" s="80"/>
      <c r="V39" s="80"/>
    </row>
    <row r="40" spans="1:22" ht="15.75" customHeight="1">
      <c r="A40" s="80"/>
      <c r="B40" s="80"/>
      <c r="C40" s="80"/>
      <c r="D40" s="80"/>
      <c r="E40" s="80"/>
      <c r="F40" s="80"/>
      <c r="G40" s="80"/>
      <c r="H40" s="80"/>
      <c r="I40" s="80"/>
      <c r="J40" s="80"/>
      <c r="K40" s="80"/>
      <c r="L40" s="80"/>
      <c r="M40" s="80"/>
      <c r="N40" s="80"/>
      <c r="O40" s="80"/>
      <c r="P40" s="80"/>
      <c r="Q40" s="80"/>
      <c r="R40" s="80"/>
      <c r="S40" s="80"/>
      <c r="T40" s="80"/>
      <c r="U40" s="80"/>
      <c r="V40" s="80"/>
    </row>
    <row r="41" spans="1:22" ht="15.75" customHeight="1">
      <c r="A41" s="80"/>
      <c r="B41" s="80"/>
      <c r="C41" s="80"/>
      <c r="D41" s="80"/>
      <c r="E41" s="80"/>
      <c r="F41" s="80"/>
      <c r="G41" s="80"/>
      <c r="H41" s="80"/>
      <c r="I41" s="80"/>
      <c r="J41" s="80"/>
      <c r="K41" s="80"/>
      <c r="L41" s="80"/>
      <c r="M41" s="80"/>
      <c r="N41" s="80"/>
      <c r="O41" s="80"/>
      <c r="P41" s="80"/>
      <c r="Q41" s="80"/>
      <c r="R41" s="80"/>
      <c r="S41" s="80"/>
      <c r="T41" s="80"/>
      <c r="U41" s="80"/>
      <c r="V41" s="80"/>
    </row>
    <row r="42" spans="1:22" ht="15.75" customHeight="1">
      <c r="A42" s="80"/>
      <c r="B42" s="80"/>
      <c r="C42" s="80"/>
      <c r="D42" s="80"/>
      <c r="E42" s="80"/>
      <c r="F42" s="80"/>
      <c r="G42" s="80"/>
      <c r="H42" s="80"/>
      <c r="I42" s="80"/>
      <c r="J42" s="80"/>
      <c r="K42" s="80"/>
      <c r="L42" s="80"/>
      <c r="M42" s="80"/>
      <c r="N42" s="80"/>
      <c r="O42" s="80"/>
      <c r="P42" s="80"/>
      <c r="Q42" s="80"/>
      <c r="R42" s="80"/>
      <c r="S42" s="80"/>
      <c r="T42" s="80"/>
      <c r="U42" s="80"/>
      <c r="V42" s="80"/>
    </row>
    <row r="43" spans="1:22" ht="15.75" customHeight="1">
      <c r="A43" s="80"/>
      <c r="B43" s="80"/>
      <c r="C43" s="80"/>
      <c r="D43" s="80"/>
      <c r="E43" s="80"/>
      <c r="F43" s="80"/>
      <c r="G43" s="80"/>
      <c r="H43" s="80"/>
      <c r="I43" s="80"/>
      <c r="J43" s="80"/>
      <c r="K43" s="80"/>
      <c r="L43" s="80"/>
      <c r="M43" s="80"/>
      <c r="N43" s="80"/>
      <c r="O43" s="80"/>
      <c r="P43" s="80"/>
      <c r="Q43" s="80"/>
      <c r="R43" s="80"/>
      <c r="S43" s="80"/>
      <c r="T43" s="80"/>
      <c r="U43" s="80"/>
      <c r="V43" s="80"/>
    </row>
    <row r="44" spans="1:22" ht="15.75" customHeight="1">
      <c r="A44" s="80"/>
      <c r="B44" s="80"/>
      <c r="C44" s="80"/>
      <c r="D44" s="80"/>
      <c r="E44" s="80"/>
      <c r="F44" s="80"/>
      <c r="G44" s="80"/>
      <c r="H44" s="80"/>
      <c r="I44" s="80"/>
      <c r="J44" s="80"/>
      <c r="K44" s="80"/>
      <c r="L44" s="80"/>
      <c r="M44" s="80"/>
      <c r="N44" s="80"/>
      <c r="O44" s="80"/>
      <c r="P44" s="80"/>
      <c r="Q44" s="80"/>
      <c r="R44" s="80"/>
      <c r="S44" s="80"/>
      <c r="T44" s="80"/>
      <c r="U44" s="80"/>
      <c r="V44" s="80"/>
    </row>
    <row r="45" spans="1:22" ht="15.75" customHeight="1">
      <c r="A45" s="80"/>
      <c r="B45" s="80"/>
      <c r="C45" s="80"/>
      <c r="D45" s="80"/>
      <c r="E45" s="80"/>
      <c r="F45" s="80"/>
      <c r="G45" s="80"/>
      <c r="H45" s="80"/>
      <c r="I45" s="80"/>
      <c r="J45" s="80"/>
      <c r="K45" s="80"/>
      <c r="L45" s="80"/>
      <c r="M45" s="80"/>
      <c r="N45" s="80"/>
      <c r="O45" s="80"/>
      <c r="P45" s="80"/>
      <c r="Q45" s="80"/>
      <c r="R45" s="80"/>
      <c r="S45" s="80"/>
      <c r="T45" s="80"/>
      <c r="U45" s="80"/>
      <c r="V45" s="80"/>
    </row>
    <row r="46" spans="1:22" ht="15.75" customHeight="1">
      <c r="A46" s="80"/>
      <c r="B46" s="80"/>
      <c r="C46" s="80"/>
      <c r="D46" s="80"/>
      <c r="E46" s="80"/>
      <c r="F46" s="80"/>
      <c r="G46" s="80"/>
      <c r="H46" s="80"/>
      <c r="I46" s="80"/>
      <c r="J46" s="80"/>
      <c r="K46" s="80"/>
      <c r="L46" s="80"/>
      <c r="M46" s="80"/>
      <c r="N46" s="80"/>
      <c r="O46" s="80"/>
      <c r="P46" s="80"/>
      <c r="Q46" s="80"/>
      <c r="R46" s="80"/>
      <c r="S46" s="80"/>
      <c r="T46" s="80"/>
      <c r="U46" s="80"/>
      <c r="V46" s="80"/>
    </row>
    <row r="47" spans="1:22" ht="15.75" customHeight="1">
      <c r="A47" s="80"/>
      <c r="B47" s="80"/>
      <c r="C47" s="80"/>
      <c r="D47" s="80"/>
      <c r="E47" s="80"/>
      <c r="F47" s="80"/>
      <c r="G47" s="80"/>
      <c r="H47" s="80"/>
      <c r="I47" s="80"/>
      <c r="J47" s="80"/>
      <c r="K47" s="80"/>
      <c r="L47" s="80"/>
      <c r="M47" s="80"/>
      <c r="N47" s="80"/>
      <c r="O47" s="80"/>
      <c r="P47" s="80"/>
      <c r="Q47" s="80"/>
      <c r="R47" s="80"/>
      <c r="S47" s="80"/>
      <c r="T47" s="80"/>
      <c r="U47" s="80"/>
      <c r="V47" s="80"/>
    </row>
    <row r="48" spans="1:22" ht="15.75" customHeight="1">
      <c r="A48" s="80"/>
      <c r="B48" s="80"/>
      <c r="C48" s="80"/>
      <c r="D48" s="80"/>
      <c r="E48" s="80"/>
      <c r="F48" s="80"/>
      <c r="G48" s="80"/>
      <c r="H48" s="80"/>
      <c r="I48" s="80"/>
      <c r="J48" s="80"/>
      <c r="K48" s="80"/>
      <c r="L48" s="80"/>
      <c r="M48" s="80"/>
      <c r="N48" s="80"/>
      <c r="O48" s="80"/>
      <c r="P48" s="80"/>
      <c r="Q48" s="80"/>
      <c r="R48" s="80"/>
      <c r="S48" s="80"/>
      <c r="T48" s="80"/>
      <c r="U48" s="80"/>
      <c r="V48" s="80"/>
    </row>
    <row r="49" spans="1:22" ht="15.75" customHeight="1">
      <c r="A49" s="80"/>
      <c r="B49" s="80"/>
      <c r="C49" s="80"/>
      <c r="D49" s="80"/>
      <c r="E49" s="80"/>
      <c r="F49" s="80"/>
      <c r="G49" s="80"/>
      <c r="H49" s="80"/>
      <c r="I49" s="80"/>
      <c r="J49" s="80"/>
      <c r="K49" s="80"/>
      <c r="L49" s="80"/>
      <c r="M49" s="80"/>
      <c r="N49" s="80"/>
      <c r="O49" s="80"/>
      <c r="P49" s="80"/>
      <c r="Q49" s="80"/>
      <c r="R49" s="80"/>
      <c r="S49" s="80"/>
      <c r="T49" s="80"/>
      <c r="U49" s="80"/>
      <c r="V49" s="80"/>
    </row>
    <row r="50" spans="1:22" ht="15.75" customHeight="1">
      <c r="A50" s="80"/>
      <c r="B50" s="80"/>
      <c r="C50" s="80"/>
      <c r="D50" s="80"/>
      <c r="E50" s="80"/>
      <c r="F50" s="80"/>
      <c r="G50" s="80"/>
      <c r="H50" s="80"/>
      <c r="I50" s="80"/>
      <c r="J50" s="80"/>
      <c r="K50" s="80"/>
      <c r="L50" s="80"/>
      <c r="M50" s="80"/>
      <c r="N50" s="80"/>
      <c r="O50" s="80"/>
      <c r="P50" s="80"/>
      <c r="Q50" s="80"/>
      <c r="R50" s="80"/>
      <c r="S50" s="80"/>
      <c r="T50" s="80"/>
      <c r="U50" s="80"/>
      <c r="V50" s="80"/>
    </row>
    <row r="51" spans="1:22" ht="15.75" customHeight="1">
      <c r="A51" s="80"/>
      <c r="B51" s="80"/>
      <c r="C51" s="80"/>
      <c r="D51" s="80"/>
      <c r="E51" s="80"/>
      <c r="F51" s="80"/>
      <c r="G51" s="80"/>
      <c r="H51" s="80"/>
      <c r="I51" s="80"/>
      <c r="J51" s="80"/>
      <c r="K51" s="80"/>
      <c r="L51" s="80"/>
      <c r="M51" s="80"/>
      <c r="N51" s="80"/>
      <c r="O51" s="80"/>
      <c r="P51" s="80"/>
      <c r="Q51" s="80"/>
      <c r="R51" s="80"/>
      <c r="S51" s="80"/>
      <c r="T51" s="80"/>
      <c r="U51" s="80"/>
      <c r="V51" s="80"/>
    </row>
    <row r="52" spans="1:22" ht="15.75" customHeight="1">
      <c r="A52" s="80"/>
      <c r="B52" s="80"/>
      <c r="C52" s="80"/>
      <c r="D52" s="80"/>
      <c r="E52" s="80"/>
      <c r="F52" s="80"/>
      <c r="G52" s="80"/>
      <c r="H52" s="80"/>
      <c r="I52" s="80"/>
      <c r="J52" s="80"/>
      <c r="K52" s="80"/>
      <c r="L52" s="80"/>
      <c r="M52" s="80"/>
      <c r="N52" s="80"/>
      <c r="O52" s="80"/>
      <c r="P52" s="80"/>
      <c r="Q52" s="80"/>
      <c r="R52" s="80"/>
      <c r="S52" s="80"/>
      <c r="T52" s="80"/>
      <c r="U52" s="80"/>
      <c r="V52" s="80"/>
    </row>
    <row r="53" spans="1:22" ht="15.75" customHeight="1">
      <c r="A53" s="80"/>
      <c r="B53" s="80"/>
      <c r="C53" s="80"/>
      <c r="D53" s="80"/>
      <c r="E53" s="80"/>
      <c r="F53" s="80"/>
      <c r="G53" s="80"/>
      <c r="H53" s="80"/>
      <c r="I53" s="80"/>
      <c r="J53" s="80"/>
      <c r="K53" s="80"/>
      <c r="L53" s="80"/>
      <c r="M53" s="80"/>
      <c r="N53" s="80"/>
      <c r="O53" s="80"/>
      <c r="P53" s="80"/>
      <c r="Q53" s="80"/>
      <c r="R53" s="80"/>
      <c r="S53" s="80"/>
      <c r="T53" s="80"/>
      <c r="U53" s="80"/>
      <c r="V53" s="80"/>
    </row>
    <row r="54" spans="1:22" ht="15.75" customHeight="1">
      <c r="A54" s="80"/>
      <c r="B54" s="80"/>
      <c r="C54" s="80"/>
      <c r="D54" s="80"/>
      <c r="E54" s="80"/>
      <c r="F54" s="80"/>
      <c r="G54" s="80"/>
      <c r="H54" s="80"/>
      <c r="I54" s="80"/>
      <c r="J54" s="80"/>
      <c r="K54" s="80"/>
      <c r="L54" s="80"/>
      <c r="M54" s="80"/>
      <c r="N54" s="80"/>
      <c r="O54" s="80"/>
      <c r="P54" s="80"/>
      <c r="Q54" s="80"/>
      <c r="R54" s="80"/>
      <c r="S54" s="80"/>
      <c r="T54" s="80"/>
      <c r="U54" s="80"/>
      <c r="V54" s="80"/>
    </row>
    <row r="55" spans="1:22" ht="15.75" customHeight="1">
      <c r="A55" s="80"/>
      <c r="B55" s="80"/>
      <c r="C55" s="80"/>
      <c r="D55" s="80"/>
      <c r="E55" s="80"/>
      <c r="F55" s="80"/>
      <c r="G55" s="80"/>
      <c r="H55" s="80"/>
      <c r="I55" s="80"/>
      <c r="J55" s="80"/>
      <c r="K55" s="80"/>
      <c r="L55" s="80"/>
      <c r="M55" s="80"/>
      <c r="N55" s="80"/>
      <c r="O55" s="80"/>
      <c r="P55" s="80"/>
      <c r="Q55" s="80"/>
      <c r="R55" s="80"/>
      <c r="S55" s="80"/>
      <c r="T55" s="80"/>
      <c r="U55" s="80"/>
      <c r="V55" s="80"/>
    </row>
    <row r="56" spans="1:22" ht="15.75" customHeight="1">
      <c r="A56" s="80"/>
      <c r="B56" s="80"/>
      <c r="C56" s="80"/>
      <c r="D56" s="80"/>
      <c r="E56" s="80"/>
      <c r="F56" s="80"/>
      <c r="G56" s="80"/>
      <c r="H56" s="80"/>
      <c r="I56" s="80"/>
      <c r="J56" s="80"/>
      <c r="K56" s="80"/>
      <c r="L56" s="80"/>
      <c r="M56" s="80"/>
      <c r="N56" s="80"/>
      <c r="O56" s="80"/>
      <c r="P56" s="80"/>
      <c r="Q56" s="80"/>
      <c r="R56" s="80"/>
      <c r="S56" s="80"/>
      <c r="T56" s="80"/>
      <c r="U56" s="80"/>
      <c r="V56" s="80"/>
    </row>
    <row r="57" spans="1:22" ht="15.75" customHeight="1">
      <c r="A57" s="80"/>
      <c r="B57" s="80"/>
      <c r="C57" s="80"/>
      <c r="D57" s="80"/>
      <c r="E57" s="80"/>
      <c r="F57" s="80"/>
      <c r="G57" s="80"/>
      <c r="H57" s="80"/>
      <c r="I57" s="80"/>
      <c r="J57" s="80"/>
      <c r="K57" s="80"/>
      <c r="L57" s="80"/>
      <c r="M57" s="80"/>
      <c r="N57" s="80"/>
      <c r="O57" s="80"/>
      <c r="P57" s="80"/>
      <c r="Q57" s="80"/>
      <c r="R57" s="80"/>
      <c r="S57" s="80"/>
      <c r="T57" s="80"/>
      <c r="U57" s="80"/>
      <c r="V57" s="80"/>
    </row>
    <row r="58" spans="1:22" ht="15.75" customHeight="1">
      <c r="A58" s="80"/>
      <c r="B58" s="80"/>
      <c r="C58" s="80"/>
      <c r="D58" s="80"/>
      <c r="E58" s="80"/>
      <c r="F58" s="80"/>
      <c r="G58" s="80"/>
      <c r="H58" s="80"/>
      <c r="I58" s="80"/>
      <c r="J58" s="80"/>
      <c r="K58" s="80"/>
      <c r="L58" s="80"/>
      <c r="M58" s="80"/>
      <c r="N58" s="80"/>
      <c r="O58" s="80"/>
      <c r="P58" s="80"/>
      <c r="Q58" s="80"/>
      <c r="R58" s="80"/>
      <c r="S58" s="80"/>
      <c r="T58" s="80"/>
      <c r="U58" s="80"/>
      <c r="V58" s="80"/>
    </row>
    <row r="59" spans="1:22" ht="15.75" customHeight="1">
      <c r="A59" s="80"/>
      <c r="B59" s="80"/>
      <c r="C59" s="80"/>
      <c r="D59" s="80"/>
      <c r="E59" s="80"/>
      <c r="F59" s="80"/>
      <c r="G59" s="80"/>
      <c r="H59" s="80"/>
      <c r="I59" s="80"/>
      <c r="J59" s="80"/>
      <c r="K59" s="80"/>
      <c r="L59" s="80"/>
      <c r="M59" s="80"/>
      <c r="N59" s="80"/>
      <c r="O59" s="80"/>
      <c r="P59" s="80"/>
      <c r="Q59" s="80"/>
      <c r="R59" s="80"/>
      <c r="S59" s="80"/>
      <c r="T59" s="80"/>
      <c r="U59" s="80"/>
      <c r="V59" s="80"/>
    </row>
    <row r="60" spans="1:22" ht="15.75" customHeight="1">
      <c r="A60" s="80"/>
      <c r="B60" s="80"/>
      <c r="C60" s="80"/>
      <c r="D60" s="80"/>
      <c r="E60" s="80"/>
      <c r="F60" s="80"/>
      <c r="G60" s="80"/>
      <c r="H60" s="80"/>
      <c r="I60" s="80"/>
      <c r="J60" s="80"/>
      <c r="K60" s="80"/>
      <c r="L60" s="80"/>
      <c r="M60" s="80"/>
      <c r="N60" s="80"/>
      <c r="O60" s="80"/>
      <c r="P60" s="80"/>
      <c r="Q60" s="80"/>
      <c r="R60" s="80"/>
      <c r="S60" s="80"/>
      <c r="T60" s="80"/>
      <c r="U60" s="80"/>
      <c r="V60" s="80"/>
    </row>
    <row r="61" spans="1:22" ht="15.75" customHeight="1">
      <c r="A61" s="80"/>
      <c r="B61" s="80"/>
      <c r="C61" s="80"/>
      <c r="D61" s="80"/>
      <c r="E61" s="80"/>
      <c r="F61" s="80"/>
      <c r="G61" s="80"/>
      <c r="H61" s="80"/>
      <c r="I61" s="80"/>
      <c r="J61" s="80"/>
      <c r="K61" s="80"/>
      <c r="L61" s="80"/>
      <c r="M61" s="80"/>
      <c r="N61" s="80"/>
      <c r="O61" s="80"/>
      <c r="P61" s="80"/>
      <c r="Q61" s="80"/>
      <c r="R61" s="80"/>
      <c r="S61" s="80"/>
      <c r="T61" s="80"/>
      <c r="U61" s="80"/>
      <c r="V61" s="80"/>
    </row>
    <row r="62" spans="1:22" ht="15.75" customHeight="1">
      <c r="A62" s="80"/>
      <c r="B62" s="80"/>
      <c r="C62" s="80"/>
      <c r="D62" s="80"/>
      <c r="E62" s="80"/>
      <c r="F62" s="80"/>
      <c r="G62" s="80"/>
      <c r="H62" s="80"/>
      <c r="I62" s="80"/>
      <c r="J62" s="80"/>
      <c r="K62" s="80"/>
      <c r="L62" s="80"/>
      <c r="M62" s="80"/>
      <c r="N62" s="80"/>
      <c r="O62" s="80"/>
      <c r="P62" s="80"/>
      <c r="Q62" s="80"/>
      <c r="R62" s="80"/>
      <c r="S62" s="80"/>
      <c r="T62" s="80"/>
      <c r="U62" s="80"/>
      <c r="V62" s="80"/>
    </row>
    <row r="63" spans="1:22" ht="15.75" customHeight="1">
      <c r="A63" s="80"/>
      <c r="B63" s="80"/>
      <c r="C63" s="80"/>
      <c r="D63" s="80"/>
      <c r="E63" s="80"/>
      <c r="F63" s="80"/>
      <c r="G63" s="80"/>
      <c r="H63" s="80"/>
      <c r="I63" s="80"/>
      <c r="J63" s="80"/>
      <c r="K63" s="80"/>
      <c r="L63" s="80"/>
      <c r="M63" s="80"/>
      <c r="N63" s="80"/>
      <c r="O63" s="80"/>
      <c r="P63" s="80"/>
      <c r="Q63" s="80"/>
      <c r="R63" s="80"/>
      <c r="S63" s="80"/>
      <c r="T63" s="80"/>
      <c r="U63" s="80"/>
      <c r="V63" s="80"/>
    </row>
    <row r="64" spans="1:22" ht="15.75" customHeight="1">
      <c r="A64" s="80"/>
      <c r="B64" s="80"/>
      <c r="C64" s="80"/>
      <c r="D64" s="80"/>
      <c r="E64" s="80"/>
      <c r="F64" s="80"/>
      <c r="G64" s="80"/>
      <c r="H64" s="80"/>
      <c r="I64" s="80"/>
      <c r="J64" s="80"/>
      <c r="K64" s="80"/>
      <c r="L64" s="80"/>
      <c r="M64" s="80"/>
      <c r="N64" s="80"/>
      <c r="O64" s="80"/>
      <c r="P64" s="80"/>
      <c r="Q64" s="80"/>
      <c r="R64" s="80"/>
      <c r="S64" s="80"/>
      <c r="T64" s="80"/>
      <c r="U64" s="80"/>
      <c r="V64" s="80"/>
    </row>
    <row r="65" spans="1:22" ht="15.75" customHeight="1">
      <c r="A65" s="80"/>
      <c r="B65" s="80"/>
      <c r="C65" s="80"/>
      <c r="D65" s="80"/>
      <c r="E65" s="80"/>
      <c r="F65" s="80"/>
      <c r="G65" s="80"/>
      <c r="H65" s="80"/>
      <c r="I65" s="80"/>
      <c r="J65" s="80"/>
      <c r="K65" s="80"/>
      <c r="L65" s="80"/>
      <c r="M65" s="80"/>
      <c r="N65" s="80"/>
      <c r="O65" s="80"/>
      <c r="P65" s="80"/>
      <c r="Q65" s="80"/>
      <c r="R65" s="80"/>
      <c r="S65" s="80"/>
      <c r="T65" s="80"/>
      <c r="U65" s="80"/>
      <c r="V65" s="80"/>
    </row>
    <row r="66" spans="1:22" ht="15.75" customHeight="1">
      <c r="A66" s="80"/>
      <c r="B66" s="80"/>
      <c r="C66" s="80"/>
      <c r="D66" s="80"/>
      <c r="E66" s="80"/>
      <c r="F66" s="80"/>
      <c r="G66" s="80"/>
      <c r="H66" s="80"/>
      <c r="I66" s="80"/>
      <c r="J66" s="80"/>
      <c r="K66" s="80"/>
      <c r="L66" s="80"/>
      <c r="M66" s="80"/>
      <c r="N66" s="80"/>
      <c r="O66" s="80"/>
      <c r="P66" s="80"/>
      <c r="Q66" s="80"/>
      <c r="R66" s="80"/>
      <c r="S66" s="80"/>
      <c r="T66" s="80"/>
      <c r="U66" s="80"/>
      <c r="V66" s="80"/>
    </row>
    <row r="67" spans="1:22" ht="15.75" customHeight="1">
      <c r="A67" s="80"/>
      <c r="B67" s="80"/>
      <c r="C67" s="80"/>
      <c r="D67" s="80"/>
      <c r="E67" s="80"/>
      <c r="F67" s="80"/>
      <c r="G67" s="80"/>
      <c r="H67" s="80"/>
      <c r="I67" s="80"/>
      <c r="J67" s="80"/>
      <c r="K67" s="80"/>
      <c r="L67" s="80"/>
      <c r="M67" s="80"/>
      <c r="N67" s="80"/>
      <c r="O67" s="80"/>
      <c r="P67" s="80"/>
      <c r="Q67" s="80"/>
      <c r="R67" s="80"/>
      <c r="S67" s="80"/>
      <c r="T67" s="80"/>
      <c r="U67" s="80"/>
      <c r="V67" s="80"/>
    </row>
    <row r="68" spans="1:22" ht="15.75" customHeight="1">
      <c r="A68" s="80"/>
      <c r="B68" s="80"/>
      <c r="C68" s="80"/>
      <c r="D68" s="80"/>
      <c r="E68" s="80"/>
      <c r="F68" s="80"/>
      <c r="G68" s="80"/>
      <c r="H68" s="80"/>
      <c r="I68" s="80"/>
      <c r="J68" s="80"/>
      <c r="K68" s="80"/>
      <c r="L68" s="80"/>
      <c r="M68" s="80"/>
      <c r="N68" s="80"/>
      <c r="O68" s="80"/>
      <c r="P68" s="80"/>
      <c r="Q68" s="80"/>
      <c r="R68" s="80"/>
      <c r="S68" s="80"/>
      <c r="T68" s="80"/>
      <c r="U68" s="80"/>
      <c r="V68" s="80"/>
    </row>
    <row r="69" spans="1:22" ht="15.75" customHeight="1">
      <c r="A69" s="80"/>
      <c r="B69" s="80"/>
      <c r="C69" s="80"/>
      <c r="D69" s="80"/>
      <c r="E69" s="80"/>
      <c r="F69" s="80"/>
      <c r="G69" s="80"/>
      <c r="H69" s="80"/>
      <c r="I69" s="80"/>
      <c r="J69" s="80"/>
      <c r="K69" s="80"/>
      <c r="L69" s="80"/>
      <c r="M69" s="80"/>
      <c r="N69" s="80"/>
      <c r="O69" s="80"/>
      <c r="P69" s="80"/>
      <c r="Q69" s="80"/>
      <c r="R69" s="80"/>
      <c r="S69" s="80"/>
      <c r="T69" s="80"/>
      <c r="U69" s="80"/>
      <c r="V69" s="80"/>
    </row>
    <row r="70" spans="1:22" ht="15.75" customHeight="1">
      <c r="A70" s="80"/>
      <c r="B70" s="80"/>
      <c r="C70" s="80"/>
      <c r="D70" s="80"/>
      <c r="E70" s="80"/>
      <c r="F70" s="80"/>
      <c r="G70" s="80"/>
      <c r="H70" s="80"/>
      <c r="I70" s="80"/>
      <c r="J70" s="80"/>
      <c r="K70" s="80"/>
      <c r="L70" s="80"/>
      <c r="M70" s="80"/>
      <c r="N70" s="80"/>
      <c r="O70" s="80"/>
      <c r="P70" s="80"/>
      <c r="Q70" s="80"/>
      <c r="R70" s="80"/>
      <c r="S70" s="80"/>
      <c r="T70" s="80"/>
      <c r="U70" s="80"/>
      <c r="V70" s="80"/>
    </row>
    <row r="71" spans="1:22" ht="15.75" customHeight="1">
      <c r="A71" s="80"/>
      <c r="B71" s="80"/>
      <c r="C71" s="80"/>
      <c r="D71" s="80"/>
      <c r="E71" s="80"/>
      <c r="F71" s="80"/>
      <c r="G71" s="80"/>
      <c r="H71" s="80"/>
      <c r="I71" s="80"/>
      <c r="J71" s="80"/>
      <c r="K71" s="80"/>
      <c r="L71" s="80"/>
      <c r="M71" s="80"/>
      <c r="N71" s="80"/>
      <c r="O71" s="80"/>
      <c r="P71" s="80"/>
      <c r="Q71" s="80"/>
      <c r="R71" s="80"/>
      <c r="S71" s="80"/>
      <c r="T71" s="80"/>
      <c r="U71" s="80"/>
      <c r="V71" s="80"/>
    </row>
    <row r="72" spans="1:22" ht="15.75" customHeight="1">
      <c r="A72" s="80"/>
      <c r="B72" s="80"/>
      <c r="C72" s="80"/>
      <c r="D72" s="80"/>
      <c r="E72" s="80"/>
      <c r="F72" s="80"/>
      <c r="G72" s="80"/>
      <c r="H72" s="80"/>
      <c r="I72" s="80"/>
      <c r="J72" s="80"/>
      <c r="K72" s="80"/>
      <c r="L72" s="80"/>
      <c r="M72" s="80"/>
      <c r="N72" s="80"/>
      <c r="O72" s="80"/>
      <c r="P72" s="80"/>
      <c r="Q72" s="80"/>
      <c r="R72" s="80"/>
      <c r="S72" s="80"/>
      <c r="T72" s="80"/>
      <c r="U72" s="80"/>
      <c r="V72" s="80"/>
    </row>
    <row r="73" spans="1:22" ht="15.75" customHeight="1">
      <c r="A73" s="80"/>
      <c r="B73" s="80"/>
      <c r="C73" s="80"/>
      <c r="D73" s="80"/>
      <c r="E73" s="80"/>
      <c r="F73" s="80"/>
      <c r="G73" s="80"/>
      <c r="H73" s="80"/>
      <c r="I73" s="80"/>
      <c r="J73" s="80"/>
      <c r="K73" s="80"/>
      <c r="L73" s="80"/>
      <c r="M73" s="80"/>
      <c r="N73" s="80"/>
      <c r="O73" s="80"/>
      <c r="P73" s="80"/>
      <c r="Q73" s="80"/>
      <c r="R73" s="80"/>
      <c r="S73" s="80"/>
      <c r="T73" s="80"/>
      <c r="U73" s="80"/>
      <c r="V73" s="80"/>
    </row>
    <row r="74" spans="1:22" ht="15.75" customHeight="1">
      <c r="A74" s="80"/>
      <c r="B74" s="80"/>
      <c r="C74" s="80"/>
      <c r="D74" s="80"/>
      <c r="E74" s="80"/>
      <c r="F74" s="80"/>
      <c r="G74" s="80"/>
      <c r="H74" s="80"/>
      <c r="I74" s="80"/>
      <c r="J74" s="80"/>
      <c r="K74" s="80"/>
      <c r="L74" s="80"/>
      <c r="M74" s="80"/>
      <c r="N74" s="80"/>
      <c r="O74" s="80"/>
      <c r="P74" s="80"/>
      <c r="Q74" s="80"/>
      <c r="R74" s="80"/>
      <c r="S74" s="80"/>
      <c r="T74" s="80"/>
      <c r="U74" s="80"/>
      <c r="V74" s="80"/>
    </row>
    <row r="75" spans="1:22" ht="15.75" customHeight="1">
      <c r="A75" s="80"/>
      <c r="B75" s="80"/>
      <c r="C75" s="80"/>
      <c r="D75" s="80"/>
      <c r="E75" s="80"/>
      <c r="F75" s="80"/>
      <c r="G75" s="80"/>
      <c r="H75" s="80"/>
      <c r="I75" s="80"/>
      <c r="J75" s="80"/>
      <c r="K75" s="80"/>
      <c r="L75" s="80"/>
      <c r="M75" s="80"/>
      <c r="N75" s="80"/>
      <c r="O75" s="80"/>
      <c r="P75" s="80"/>
      <c r="Q75" s="80"/>
      <c r="R75" s="80"/>
      <c r="S75" s="80"/>
      <c r="T75" s="80"/>
      <c r="U75" s="80"/>
      <c r="V75" s="80"/>
    </row>
    <row r="76" spans="1:22" ht="15.75" customHeight="1">
      <c r="A76" s="80"/>
      <c r="B76" s="80"/>
      <c r="C76" s="80"/>
      <c r="D76" s="80"/>
      <c r="E76" s="80"/>
      <c r="F76" s="80"/>
      <c r="G76" s="80"/>
      <c r="H76" s="80"/>
      <c r="I76" s="80"/>
      <c r="J76" s="80"/>
      <c r="K76" s="80"/>
      <c r="L76" s="80"/>
      <c r="M76" s="80"/>
      <c r="N76" s="80"/>
      <c r="O76" s="80"/>
      <c r="P76" s="80"/>
      <c r="Q76" s="80"/>
      <c r="R76" s="80"/>
      <c r="S76" s="80"/>
      <c r="T76" s="80"/>
      <c r="U76" s="80"/>
      <c r="V76" s="80"/>
    </row>
    <row r="77" spans="1:22" ht="15.75" customHeight="1">
      <c r="A77" s="80"/>
      <c r="B77" s="80"/>
      <c r="C77" s="80"/>
      <c r="D77" s="80"/>
      <c r="E77" s="80"/>
      <c r="F77" s="80"/>
      <c r="G77" s="80"/>
      <c r="H77" s="80"/>
      <c r="I77" s="80"/>
      <c r="J77" s="80"/>
      <c r="K77" s="80"/>
      <c r="L77" s="80"/>
      <c r="M77" s="80"/>
      <c r="N77" s="80"/>
      <c r="O77" s="80"/>
      <c r="P77" s="80"/>
      <c r="Q77" s="80"/>
      <c r="R77" s="80"/>
      <c r="S77" s="80"/>
      <c r="T77" s="80"/>
      <c r="U77" s="80"/>
      <c r="V77" s="80"/>
    </row>
    <row r="78" spans="1:22" ht="15.75" customHeight="1">
      <c r="A78" s="80"/>
      <c r="B78" s="80"/>
      <c r="C78" s="80"/>
      <c r="D78" s="80"/>
      <c r="E78" s="80"/>
      <c r="F78" s="80"/>
      <c r="G78" s="80"/>
      <c r="H78" s="80"/>
      <c r="I78" s="80"/>
      <c r="J78" s="80"/>
      <c r="K78" s="80"/>
      <c r="L78" s="80"/>
      <c r="M78" s="80"/>
      <c r="N78" s="80"/>
      <c r="O78" s="80"/>
      <c r="P78" s="80"/>
      <c r="Q78" s="80"/>
      <c r="R78" s="80"/>
      <c r="S78" s="80"/>
      <c r="T78" s="80"/>
      <c r="U78" s="80"/>
      <c r="V78" s="80"/>
    </row>
    <row r="79" spans="1:22" ht="15.75" customHeight="1">
      <c r="A79" s="80"/>
      <c r="B79" s="80"/>
      <c r="C79" s="80"/>
      <c r="D79" s="80"/>
      <c r="E79" s="80"/>
      <c r="F79" s="80"/>
      <c r="G79" s="80"/>
      <c r="H79" s="80"/>
      <c r="I79" s="80"/>
      <c r="J79" s="80"/>
      <c r="K79" s="80"/>
      <c r="L79" s="80"/>
      <c r="M79" s="80"/>
      <c r="N79" s="80"/>
      <c r="O79" s="80"/>
      <c r="P79" s="80"/>
      <c r="Q79" s="80"/>
      <c r="R79" s="80"/>
      <c r="S79" s="80"/>
      <c r="T79" s="80"/>
      <c r="U79" s="80"/>
      <c r="V79" s="80"/>
    </row>
    <row r="80" spans="1:22" ht="15.75" customHeight="1">
      <c r="A80" s="80"/>
      <c r="B80" s="80"/>
      <c r="C80" s="80"/>
      <c r="D80" s="80"/>
      <c r="E80" s="80"/>
      <c r="F80" s="80"/>
      <c r="G80" s="80"/>
      <c r="H80" s="80"/>
      <c r="I80" s="80"/>
      <c r="J80" s="80"/>
      <c r="K80" s="80"/>
      <c r="L80" s="80"/>
      <c r="M80" s="80"/>
      <c r="N80" s="80"/>
      <c r="O80" s="80"/>
      <c r="P80" s="80"/>
      <c r="Q80" s="80"/>
      <c r="R80" s="80"/>
      <c r="S80" s="80"/>
      <c r="T80" s="80"/>
      <c r="U80" s="80"/>
      <c r="V80" s="80"/>
    </row>
    <row r="81" spans="1:22" ht="15.75" customHeight="1">
      <c r="A81" s="80"/>
      <c r="B81" s="80"/>
      <c r="C81" s="80"/>
      <c r="D81" s="80"/>
      <c r="E81" s="80"/>
      <c r="F81" s="80"/>
      <c r="G81" s="80"/>
      <c r="H81" s="80"/>
      <c r="I81" s="80"/>
      <c r="J81" s="80"/>
      <c r="K81" s="80"/>
      <c r="L81" s="80"/>
      <c r="M81" s="80"/>
      <c r="N81" s="80"/>
      <c r="O81" s="80"/>
      <c r="P81" s="80"/>
      <c r="Q81" s="80"/>
      <c r="R81" s="80"/>
      <c r="S81" s="80"/>
      <c r="T81" s="80"/>
      <c r="U81" s="80"/>
      <c r="V81" s="80"/>
    </row>
    <row r="82" spans="1:22" ht="15.75" customHeight="1">
      <c r="A82" s="80"/>
      <c r="B82" s="80"/>
      <c r="C82" s="80"/>
      <c r="D82" s="80"/>
      <c r="E82" s="80"/>
      <c r="F82" s="80"/>
      <c r="G82" s="80"/>
      <c r="H82" s="80"/>
      <c r="I82" s="80"/>
      <c r="J82" s="80"/>
      <c r="K82" s="80"/>
      <c r="L82" s="80"/>
      <c r="M82" s="80"/>
      <c r="N82" s="80"/>
      <c r="O82" s="80"/>
      <c r="P82" s="80"/>
      <c r="Q82" s="80"/>
      <c r="R82" s="80"/>
      <c r="S82" s="80"/>
      <c r="T82" s="80"/>
      <c r="U82" s="80"/>
      <c r="V82" s="80"/>
    </row>
    <row r="83" spans="1:22" ht="15.75" customHeight="1">
      <c r="A83" s="80"/>
      <c r="B83" s="80"/>
      <c r="C83" s="80"/>
      <c r="D83" s="80"/>
      <c r="E83" s="80"/>
      <c r="F83" s="80"/>
      <c r="G83" s="80"/>
      <c r="H83" s="80"/>
      <c r="I83" s="80"/>
      <c r="J83" s="80"/>
      <c r="K83" s="80"/>
      <c r="L83" s="80"/>
      <c r="M83" s="80"/>
      <c r="N83" s="80"/>
      <c r="O83" s="80"/>
      <c r="P83" s="80"/>
      <c r="Q83" s="80"/>
      <c r="R83" s="80"/>
      <c r="S83" s="80"/>
      <c r="T83" s="80"/>
      <c r="U83" s="80"/>
      <c r="V83" s="80"/>
    </row>
    <row r="84" spans="1:22" ht="15.75" customHeight="1">
      <c r="A84" s="80"/>
      <c r="B84" s="80"/>
      <c r="C84" s="80"/>
      <c r="D84" s="80"/>
      <c r="E84" s="80"/>
      <c r="F84" s="80"/>
      <c r="G84" s="80"/>
      <c r="H84" s="80"/>
      <c r="I84" s="80"/>
      <c r="J84" s="80"/>
      <c r="K84" s="80"/>
      <c r="L84" s="80"/>
      <c r="M84" s="80"/>
      <c r="N84" s="80"/>
      <c r="O84" s="80"/>
      <c r="P84" s="80"/>
      <c r="Q84" s="80"/>
      <c r="R84" s="80"/>
      <c r="S84" s="80"/>
      <c r="T84" s="80"/>
      <c r="U84" s="80"/>
      <c r="V84" s="80"/>
    </row>
    <row r="85" spans="1:22" ht="15.75" customHeight="1">
      <c r="A85" s="80"/>
      <c r="B85" s="80"/>
      <c r="C85" s="80"/>
      <c r="D85" s="80"/>
      <c r="E85" s="80"/>
      <c r="F85" s="80"/>
      <c r="G85" s="80"/>
      <c r="H85" s="80"/>
      <c r="I85" s="80"/>
      <c r="J85" s="80"/>
      <c r="K85" s="80"/>
      <c r="L85" s="80"/>
      <c r="M85" s="80"/>
      <c r="N85" s="80"/>
      <c r="O85" s="80"/>
      <c r="P85" s="80"/>
      <c r="Q85" s="80"/>
      <c r="R85" s="80"/>
      <c r="S85" s="80"/>
      <c r="T85" s="80"/>
      <c r="U85" s="80"/>
      <c r="V85" s="80"/>
    </row>
    <row r="86" spans="1:22" ht="15.75" customHeight="1">
      <c r="A86" s="80"/>
      <c r="B86" s="80"/>
      <c r="C86" s="80"/>
      <c r="D86" s="80"/>
      <c r="E86" s="80"/>
      <c r="F86" s="80"/>
      <c r="G86" s="80"/>
      <c r="H86" s="80"/>
      <c r="I86" s="80"/>
      <c r="J86" s="80"/>
      <c r="K86" s="80"/>
      <c r="L86" s="80"/>
      <c r="M86" s="80"/>
      <c r="N86" s="80"/>
      <c r="O86" s="80"/>
      <c r="P86" s="80"/>
      <c r="Q86" s="80"/>
      <c r="R86" s="80"/>
      <c r="S86" s="80"/>
      <c r="T86" s="80"/>
      <c r="U86" s="80"/>
      <c r="V86" s="80"/>
    </row>
    <row r="87" spans="1:22" ht="15.75" customHeight="1">
      <c r="A87" s="80"/>
      <c r="B87" s="80"/>
      <c r="C87" s="80"/>
      <c r="D87" s="80"/>
      <c r="E87" s="80"/>
      <c r="F87" s="80"/>
      <c r="G87" s="80"/>
      <c r="H87" s="80"/>
      <c r="I87" s="80"/>
      <c r="J87" s="80"/>
      <c r="K87" s="80"/>
      <c r="L87" s="80"/>
      <c r="M87" s="80"/>
      <c r="N87" s="80"/>
      <c r="O87" s="80"/>
      <c r="P87" s="80"/>
      <c r="Q87" s="80"/>
      <c r="R87" s="80"/>
      <c r="S87" s="80"/>
      <c r="T87" s="80"/>
      <c r="U87" s="80"/>
      <c r="V87" s="80"/>
    </row>
    <row r="88" spans="1:22" ht="15.75" customHeight="1">
      <c r="A88" s="80"/>
      <c r="B88" s="80"/>
      <c r="C88" s="80"/>
      <c r="D88" s="80"/>
      <c r="E88" s="80"/>
      <c r="F88" s="80"/>
      <c r="G88" s="80"/>
      <c r="H88" s="80"/>
      <c r="I88" s="80"/>
      <c r="J88" s="80"/>
      <c r="K88" s="80"/>
      <c r="L88" s="80"/>
      <c r="M88" s="80"/>
      <c r="N88" s="80"/>
      <c r="O88" s="80"/>
      <c r="P88" s="80"/>
      <c r="Q88" s="80"/>
      <c r="R88" s="80"/>
      <c r="S88" s="80"/>
      <c r="T88" s="80"/>
      <c r="U88" s="80"/>
      <c r="V88" s="80"/>
    </row>
    <row r="89" spans="1:22" ht="15.75" customHeight="1">
      <c r="A89" s="80"/>
      <c r="B89" s="80"/>
      <c r="C89" s="80"/>
      <c r="D89" s="80"/>
      <c r="E89" s="80"/>
      <c r="F89" s="80"/>
      <c r="G89" s="80"/>
      <c r="H89" s="80"/>
      <c r="I89" s="80"/>
      <c r="J89" s="80"/>
      <c r="K89" s="80"/>
      <c r="L89" s="80"/>
      <c r="M89" s="80"/>
      <c r="N89" s="80"/>
      <c r="O89" s="80"/>
      <c r="P89" s="80"/>
      <c r="Q89" s="80"/>
      <c r="R89" s="80"/>
      <c r="S89" s="80"/>
      <c r="T89" s="80"/>
      <c r="U89" s="80"/>
      <c r="V89" s="80"/>
    </row>
    <row r="90" spans="1:22" ht="15.75" customHeight="1">
      <c r="A90" s="80"/>
      <c r="B90" s="80"/>
      <c r="C90" s="80"/>
      <c r="D90" s="80"/>
      <c r="E90" s="80"/>
      <c r="F90" s="80"/>
      <c r="G90" s="80"/>
      <c r="H90" s="80"/>
      <c r="I90" s="80"/>
      <c r="J90" s="80"/>
      <c r="K90" s="80"/>
      <c r="L90" s="80"/>
      <c r="M90" s="80"/>
      <c r="N90" s="80"/>
      <c r="O90" s="80"/>
      <c r="P90" s="80"/>
      <c r="Q90" s="80"/>
      <c r="R90" s="80"/>
      <c r="S90" s="80"/>
      <c r="T90" s="80"/>
      <c r="U90" s="80"/>
      <c r="V90" s="80"/>
    </row>
    <row r="91" spans="1:22" ht="15.75" customHeight="1">
      <c r="A91" s="80"/>
      <c r="B91" s="80"/>
      <c r="C91" s="80"/>
      <c r="D91" s="80"/>
      <c r="E91" s="80"/>
      <c r="F91" s="80"/>
      <c r="G91" s="80"/>
      <c r="H91" s="80"/>
      <c r="I91" s="80"/>
      <c r="J91" s="80"/>
      <c r="K91" s="80"/>
      <c r="L91" s="80"/>
      <c r="M91" s="80"/>
      <c r="N91" s="80"/>
      <c r="O91" s="80"/>
      <c r="P91" s="80"/>
      <c r="Q91" s="80"/>
      <c r="R91" s="80"/>
      <c r="S91" s="80"/>
      <c r="T91" s="80"/>
      <c r="U91" s="80"/>
      <c r="V91" s="80"/>
    </row>
    <row r="92" spans="1:22" ht="15.75" customHeight="1">
      <c r="A92" s="80"/>
      <c r="B92" s="80"/>
      <c r="C92" s="80"/>
      <c r="D92" s="80"/>
      <c r="E92" s="80"/>
      <c r="F92" s="80"/>
      <c r="G92" s="80"/>
      <c r="H92" s="80"/>
      <c r="I92" s="80"/>
      <c r="J92" s="80"/>
      <c r="K92" s="80"/>
      <c r="L92" s="80"/>
      <c r="M92" s="80"/>
      <c r="N92" s="80"/>
      <c r="O92" s="80"/>
      <c r="P92" s="80"/>
      <c r="Q92" s="80"/>
      <c r="R92" s="80"/>
      <c r="S92" s="80"/>
      <c r="T92" s="80"/>
      <c r="U92" s="80"/>
      <c r="V92" s="80"/>
    </row>
    <row r="93" spans="1:22" ht="15.75" customHeight="1">
      <c r="A93" s="80"/>
      <c r="B93" s="80"/>
      <c r="C93" s="80"/>
      <c r="D93" s="80"/>
      <c r="E93" s="80"/>
      <c r="F93" s="80"/>
      <c r="G93" s="80"/>
      <c r="H93" s="80"/>
      <c r="I93" s="80"/>
      <c r="J93" s="80"/>
      <c r="K93" s="80"/>
      <c r="L93" s="80"/>
      <c r="M93" s="80"/>
      <c r="N93" s="80"/>
      <c r="O93" s="80"/>
      <c r="P93" s="80"/>
      <c r="Q93" s="80"/>
      <c r="R93" s="80"/>
      <c r="S93" s="80"/>
      <c r="T93" s="80"/>
      <c r="U93" s="80"/>
      <c r="V93" s="80"/>
    </row>
    <row r="94" spans="1:22" ht="15.75" customHeight="1">
      <c r="A94" s="80"/>
      <c r="B94" s="80"/>
      <c r="C94" s="80"/>
      <c r="D94" s="80"/>
      <c r="E94" s="80"/>
      <c r="F94" s="80"/>
      <c r="G94" s="80"/>
      <c r="H94" s="80"/>
      <c r="I94" s="80"/>
      <c r="J94" s="80"/>
      <c r="K94" s="80"/>
      <c r="L94" s="80"/>
      <c r="M94" s="80"/>
      <c r="N94" s="80"/>
      <c r="O94" s="80"/>
      <c r="P94" s="80"/>
      <c r="Q94" s="80"/>
      <c r="R94" s="80"/>
      <c r="S94" s="80"/>
      <c r="T94" s="80"/>
      <c r="U94" s="80"/>
      <c r="V94" s="80"/>
    </row>
    <row r="95" spans="1:22" ht="15.75" customHeight="1">
      <c r="A95" s="80"/>
      <c r="B95" s="80"/>
      <c r="C95" s="80"/>
      <c r="D95" s="80"/>
      <c r="E95" s="80"/>
      <c r="F95" s="80"/>
      <c r="G95" s="80"/>
      <c r="H95" s="80"/>
      <c r="I95" s="80"/>
      <c r="J95" s="80"/>
      <c r="K95" s="80"/>
      <c r="L95" s="80"/>
      <c r="M95" s="80"/>
      <c r="N95" s="80"/>
      <c r="O95" s="80"/>
      <c r="P95" s="80"/>
      <c r="Q95" s="80"/>
      <c r="R95" s="80"/>
      <c r="S95" s="80"/>
      <c r="T95" s="80"/>
      <c r="U95" s="80"/>
      <c r="V95" s="80"/>
    </row>
    <row r="96" spans="1:22" ht="15.75" customHeight="1">
      <c r="A96" s="80"/>
      <c r="B96" s="80"/>
      <c r="C96" s="80"/>
      <c r="D96" s="80"/>
      <c r="E96" s="80"/>
      <c r="F96" s="80"/>
      <c r="G96" s="80"/>
      <c r="H96" s="80"/>
      <c r="I96" s="80"/>
      <c r="J96" s="80"/>
      <c r="K96" s="80"/>
      <c r="L96" s="80"/>
      <c r="M96" s="80"/>
      <c r="N96" s="80"/>
      <c r="O96" s="80"/>
      <c r="P96" s="80"/>
      <c r="Q96" s="80"/>
      <c r="R96" s="80"/>
      <c r="S96" s="80"/>
      <c r="T96" s="80"/>
      <c r="U96" s="80"/>
      <c r="V96" s="80"/>
    </row>
    <row r="97" spans="1:22" ht="15.75" customHeight="1">
      <c r="A97" s="80"/>
      <c r="B97" s="80"/>
      <c r="C97" s="80"/>
      <c r="D97" s="80"/>
      <c r="E97" s="80"/>
      <c r="F97" s="80"/>
      <c r="G97" s="80"/>
      <c r="H97" s="80"/>
      <c r="I97" s="80"/>
      <c r="J97" s="80"/>
      <c r="K97" s="80"/>
      <c r="L97" s="80"/>
      <c r="M97" s="80"/>
      <c r="N97" s="80"/>
      <c r="O97" s="80"/>
      <c r="P97" s="80"/>
      <c r="Q97" s="80"/>
      <c r="R97" s="80"/>
      <c r="S97" s="80"/>
      <c r="T97" s="80"/>
      <c r="U97" s="80"/>
      <c r="V97" s="80"/>
    </row>
    <row r="98" spans="1:22" ht="15.75" customHeight="1">
      <c r="A98" s="80"/>
      <c r="B98" s="80"/>
      <c r="C98" s="80"/>
      <c r="D98" s="80"/>
      <c r="E98" s="80"/>
      <c r="F98" s="80"/>
      <c r="G98" s="80"/>
      <c r="H98" s="80"/>
      <c r="I98" s="80"/>
      <c r="J98" s="80"/>
      <c r="K98" s="80"/>
      <c r="L98" s="80"/>
      <c r="M98" s="80"/>
      <c r="N98" s="80"/>
      <c r="O98" s="80"/>
      <c r="P98" s="80"/>
      <c r="Q98" s="80"/>
      <c r="R98" s="80"/>
      <c r="S98" s="80"/>
      <c r="T98" s="80"/>
      <c r="U98" s="80"/>
      <c r="V98" s="80"/>
    </row>
    <row r="99" spans="1:22" ht="15.75" customHeight="1">
      <c r="A99" s="80"/>
      <c r="B99" s="80"/>
      <c r="C99" s="80"/>
      <c r="D99" s="80"/>
      <c r="E99" s="80"/>
      <c r="F99" s="80"/>
      <c r="G99" s="80"/>
      <c r="H99" s="80"/>
      <c r="I99" s="80"/>
      <c r="J99" s="80"/>
      <c r="K99" s="80"/>
      <c r="L99" s="80"/>
      <c r="M99" s="80"/>
      <c r="N99" s="80"/>
      <c r="O99" s="80"/>
      <c r="P99" s="80"/>
      <c r="Q99" s="80"/>
      <c r="R99" s="80"/>
      <c r="S99" s="80"/>
      <c r="T99" s="80"/>
      <c r="U99" s="80"/>
      <c r="V99" s="80"/>
    </row>
    <row r="100" spans="1:22" ht="15.75" customHeight="1">
      <c r="A100" s="80"/>
      <c r="B100" s="80"/>
      <c r="C100" s="80"/>
      <c r="D100" s="80"/>
      <c r="E100" s="80"/>
      <c r="F100" s="80"/>
      <c r="G100" s="80"/>
      <c r="H100" s="80"/>
      <c r="I100" s="80"/>
      <c r="J100" s="80"/>
      <c r="K100" s="80"/>
      <c r="L100" s="80"/>
      <c r="M100" s="80"/>
      <c r="N100" s="80"/>
      <c r="O100" s="80"/>
      <c r="P100" s="80"/>
      <c r="Q100" s="80"/>
      <c r="R100" s="80"/>
      <c r="S100" s="80"/>
      <c r="T100" s="80"/>
      <c r="U100" s="80"/>
      <c r="V100" s="80"/>
    </row>
    <row r="101" spans="1:22" ht="15.75" customHeight="1">
      <c r="A101" s="80"/>
      <c r="B101" s="80"/>
      <c r="C101" s="80"/>
      <c r="D101" s="80"/>
      <c r="E101" s="80"/>
      <c r="F101" s="80"/>
      <c r="G101" s="80"/>
      <c r="H101" s="80"/>
      <c r="I101" s="80"/>
      <c r="J101" s="80"/>
      <c r="K101" s="80"/>
      <c r="L101" s="80"/>
      <c r="M101" s="80"/>
      <c r="N101" s="80"/>
      <c r="O101" s="80"/>
      <c r="P101" s="80"/>
      <c r="Q101" s="80"/>
      <c r="R101" s="80"/>
      <c r="S101" s="80"/>
      <c r="T101" s="80"/>
      <c r="U101" s="80"/>
      <c r="V101" s="80"/>
    </row>
    <row r="102" spans="1:22" ht="15.75" customHeight="1">
      <c r="A102" s="80"/>
      <c r="B102" s="80"/>
      <c r="C102" s="80"/>
      <c r="D102" s="80"/>
      <c r="E102" s="80"/>
      <c r="F102" s="80"/>
      <c r="G102" s="80"/>
      <c r="H102" s="80"/>
      <c r="I102" s="80"/>
      <c r="J102" s="80"/>
      <c r="K102" s="80"/>
      <c r="L102" s="80"/>
      <c r="M102" s="80"/>
      <c r="N102" s="80"/>
      <c r="O102" s="80"/>
      <c r="P102" s="80"/>
      <c r="Q102" s="80"/>
      <c r="R102" s="80"/>
      <c r="S102" s="80"/>
      <c r="T102" s="80"/>
      <c r="U102" s="80"/>
      <c r="V102" s="80"/>
    </row>
    <row r="103" spans="1:22" ht="15.75" customHeight="1">
      <c r="A103" s="80"/>
      <c r="B103" s="80"/>
      <c r="C103" s="80"/>
      <c r="D103" s="80"/>
      <c r="E103" s="80"/>
      <c r="F103" s="80"/>
      <c r="G103" s="80"/>
      <c r="H103" s="80"/>
      <c r="I103" s="80"/>
      <c r="J103" s="80"/>
      <c r="K103" s="80"/>
      <c r="L103" s="80"/>
      <c r="M103" s="80"/>
      <c r="N103" s="80"/>
      <c r="O103" s="80"/>
      <c r="P103" s="80"/>
      <c r="Q103" s="80"/>
      <c r="R103" s="80"/>
      <c r="S103" s="80"/>
      <c r="T103" s="80"/>
      <c r="U103" s="80"/>
      <c r="V103" s="80"/>
    </row>
    <row r="104" spans="1:22" ht="15.75" customHeight="1">
      <c r="A104" s="80"/>
      <c r="B104" s="80"/>
      <c r="C104" s="80"/>
      <c r="D104" s="80"/>
      <c r="E104" s="80"/>
      <c r="F104" s="80"/>
      <c r="G104" s="80"/>
      <c r="H104" s="80"/>
      <c r="I104" s="80"/>
      <c r="J104" s="80"/>
      <c r="K104" s="80"/>
      <c r="L104" s="80"/>
      <c r="M104" s="80"/>
      <c r="N104" s="80"/>
      <c r="O104" s="80"/>
      <c r="P104" s="80"/>
      <c r="Q104" s="80"/>
      <c r="R104" s="80"/>
      <c r="S104" s="80"/>
      <c r="T104" s="80"/>
      <c r="U104" s="80"/>
      <c r="V104" s="80"/>
    </row>
    <row r="105" spans="1:22" ht="15.75" customHeight="1">
      <c r="A105" s="80"/>
      <c r="B105" s="80"/>
      <c r="C105" s="80"/>
      <c r="D105" s="80"/>
      <c r="E105" s="80"/>
      <c r="F105" s="80"/>
      <c r="G105" s="80"/>
      <c r="H105" s="80"/>
      <c r="I105" s="80"/>
      <c r="J105" s="80"/>
      <c r="K105" s="80"/>
      <c r="L105" s="80"/>
      <c r="M105" s="80"/>
      <c r="N105" s="80"/>
      <c r="O105" s="80"/>
      <c r="P105" s="80"/>
      <c r="Q105" s="80"/>
      <c r="R105" s="80"/>
      <c r="S105" s="80"/>
      <c r="T105" s="80"/>
      <c r="U105" s="80"/>
      <c r="V105" s="80"/>
    </row>
    <row r="106" spans="1:22" ht="15.75" customHeight="1">
      <c r="A106" s="80"/>
      <c r="B106" s="80"/>
      <c r="C106" s="80"/>
      <c r="D106" s="80"/>
      <c r="E106" s="80"/>
      <c r="F106" s="80"/>
      <c r="G106" s="80"/>
      <c r="H106" s="80"/>
      <c r="I106" s="80"/>
      <c r="J106" s="80"/>
      <c r="K106" s="80"/>
      <c r="L106" s="80"/>
      <c r="M106" s="80"/>
      <c r="N106" s="80"/>
      <c r="O106" s="80"/>
      <c r="P106" s="80"/>
      <c r="Q106" s="80"/>
      <c r="R106" s="80"/>
      <c r="S106" s="80"/>
      <c r="T106" s="80"/>
      <c r="U106" s="80"/>
      <c r="V106" s="80"/>
    </row>
    <row r="107" spans="1:22" ht="15.75" customHeight="1">
      <c r="A107" s="80"/>
      <c r="B107" s="80"/>
      <c r="C107" s="80"/>
      <c r="D107" s="80"/>
      <c r="E107" s="80"/>
      <c r="F107" s="80"/>
      <c r="G107" s="80"/>
      <c r="H107" s="80"/>
      <c r="I107" s="80"/>
      <c r="J107" s="80"/>
      <c r="K107" s="80"/>
      <c r="L107" s="80"/>
      <c r="M107" s="80"/>
      <c r="N107" s="80"/>
      <c r="O107" s="80"/>
      <c r="P107" s="80"/>
      <c r="Q107" s="80"/>
      <c r="R107" s="80"/>
      <c r="S107" s="80"/>
      <c r="T107" s="80"/>
      <c r="U107" s="80"/>
      <c r="V107" s="80"/>
    </row>
    <row r="108" spans="1:22" ht="15.75" customHeight="1">
      <c r="A108" s="80"/>
      <c r="B108" s="80"/>
      <c r="C108" s="80"/>
      <c r="D108" s="80"/>
      <c r="E108" s="80"/>
      <c r="F108" s="80"/>
      <c r="G108" s="80"/>
      <c r="H108" s="80"/>
      <c r="I108" s="80"/>
      <c r="J108" s="80"/>
      <c r="K108" s="80"/>
      <c r="L108" s="80"/>
      <c r="M108" s="80"/>
      <c r="N108" s="80"/>
      <c r="O108" s="80"/>
      <c r="P108" s="80"/>
      <c r="Q108" s="80"/>
      <c r="R108" s="80"/>
      <c r="S108" s="80"/>
      <c r="T108" s="80"/>
      <c r="U108" s="80"/>
      <c r="V108" s="80"/>
    </row>
    <row r="109" spans="1:22" ht="15.75" customHeight="1">
      <c r="A109" s="80"/>
      <c r="B109" s="80"/>
      <c r="C109" s="80"/>
      <c r="D109" s="80"/>
      <c r="E109" s="80"/>
      <c r="F109" s="80"/>
      <c r="G109" s="80"/>
      <c r="H109" s="80"/>
      <c r="I109" s="80"/>
      <c r="J109" s="80"/>
      <c r="K109" s="80"/>
      <c r="L109" s="80"/>
      <c r="M109" s="80"/>
      <c r="N109" s="80"/>
      <c r="O109" s="80"/>
      <c r="P109" s="80"/>
      <c r="Q109" s="80"/>
      <c r="R109" s="80"/>
      <c r="S109" s="80"/>
      <c r="T109" s="80"/>
      <c r="U109" s="80"/>
      <c r="V109" s="80"/>
    </row>
    <row r="110" spans="1:22" ht="15.75" customHeight="1">
      <c r="A110" s="80"/>
      <c r="B110" s="80"/>
      <c r="C110" s="80"/>
      <c r="D110" s="80"/>
      <c r="E110" s="80"/>
      <c r="F110" s="80"/>
      <c r="G110" s="80"/>
      <c r="H110" s="80"/>
      <c r="I110" s="80"/>
      <c r="J110" s="80"/>
      <c r="K110" s="80"/>
      <c r="L110" s="80"/>
      <c r="M110" s="80"/>
      <c r="N110" s="80"/>
      <c r="O110" s="80"/>
      <c r="P110" s="80"/>
      <c r="Q110" s="80"/>
      <c r="R110" s="80"/>
      <c r="S110" s="80"/>
      <c r="T110" s="80"/>
      <c r="U110" s="80"/>
      <c r="V110" s="80"/>
    </row>
    <row r="111" spans="1:22" ht="15.75" customHeight="1">
      <c r="A111" s="80"/>
      <c r="B111" s="80"/>
      <c r="C111" s="80"/>
      <c r="D111" s="80"/>
      <c r="E111" s="80"/>
      <c r="F111" s="80"/>
      <c r="G111" s="80"/>
      <c r="H111" s="80"/>
      <c r="I111" s="80"/>
      <c r="J111" s="80"/>
      <c r="K111" s="80"/>
      <c r="L111" s="80"/>
      <c r="M111" s="80"/>
      <c r="N111" s="80"/>
      <c r="O111" s="80"/>
      <c r="P111" s="80"/>
      <c r="Q111" s="80"/>
      <c r="R111" s="80"/>
      <c r="S111" s="80"/>
      <c r="T111" s="80"/>
      <c r="U111" s="80"/>
      <c r="V111" s="80"/>
    </row>
    <row r="112" spans="1:22" ht="15.75" customHeight="1">
      <c r="A112" s="80"/>
      <c r="B112" s="80"/>
      <c r="C112" s="80"/>
      <c r="D112" s="80"/>
      <c r="E112" s="80"/>
      <c r="F112" s="80"/>
      <c r="G112" s="80"/>
      <c r="H112" s="80"/>
      <c r="I112" s="80"/>
      <c r="J112" s="80"/>
      <c r="K112" s="80"/>
      <c r="L112" s="80"/>
      <c r="M112" s="80"/>
      <c r="N112" s="80"/>
      <c r="O112" s="80"/>
      <c r="P112" s="80"/>
      <c r="Q112" s="80"/>
      <c r="R112" s="80"/>
      <c r="S112" s="80"/>
      <c r="T112" s="80"/>
      <c r="U112" s="80"/>
      <c r="V112" s="80"/>
    </row>
    <row r="113" spans="1:22" ht="15.75" customHeight="1">
      <c r="A113" s="80"/>
      <c r="B113" s="80"/>
      <c r="C113" s="80"/>
      <c r="D113" s="80"/>
      <c r="E113" s="80"/>
      <c r="F113" s="80"/>
      <c r="G113" s="80"/>
      <c r="H113" s="80"/>
      <c r="I113" s="80"/>
      <c r="J113" s="80"/>
      <c r="K113" s="80"/>
      <c r="L113" s="80"/>
      <c r="M113" s="80"/>
      <c r="N113" s="80"/>
      <c r="O113" s="80"/>
      <c r="P113" s="80"/>
      <c r="Q113" s="80"/>
      <c r="R113" s="80"/>
      <c r="S113" s="80"/>
      <c r="T113" s="80"/>
      <c r="U113" s="80"/>
      <c r="V113" s="80"/>
    </row>
    <row r="114" spans="1:22" ht="15.75" customHeight="1">
      <c r="A114" s="80"/>
      <c r="B114" s="80"/>
      <c r="C114" s="80"/>
      <c r="D114" s="80"/>
      <c r="E114" s="80"/>
      <c r="F114" s="80"/>
      <c r="G114" s="80"/>
      <c r="H114" s="80"/>
      <c r="I114" s="80"/>
      <c r="J114" s="80"/>
      <c r="K114" s="80"/>
      <c r="L114" s="80"/>
      <c r="M114" s="80"/>
      <c r="N114" s="80"/>
      <c r="O114" s="80"/>
      <c r="P114" s="80"/>
      <c r="Q114" s="80"/>
      <c r="R114" s="80"/>
      <c r="S114" s="80"/>
      <c r="T114" s="80"/>
      <c r="U114" s="80"/>
      <c r="V114" s="80"/>
    </row>
    <row r="115" spans="1:22" ht="15.75" customHeight="1">
      <c r="A115" s="80"/>
      <c r="B115" s="80"/>
      <c r="C115" s="80"/>
      <c r="D115" s="80"/>
      <c r="E115" s="80"/>
      <c r="F115" s="80"/>
      <c r="G115" s="80"/>
      <c r="H115" s="80"/>
      <c r="I115" s="80"/>
      <c r="J115" s="80"/>
      <c r="K115" s="80"/>
      <c r="L115" s="80"/>
      <c r="M115" s="80"/>
      <c r="N115" s="80"/>
      <c r="O115" s="80"/>
      <c r="P115" s="80"/>
      <c r="Q115" s="80"/>
      <c r="R115" s="80"/>
      <c r="S115" s="80"/>
      <c r="T115" s="80"/>
      <c r="U115" s="80"/>
      <c r="V115" s="80"/>
    </row>
    <row r="116" spans="1:22" ht="15.75" customHeight="1">
      <c r="A116" s="80"/>
      <c r="B116" s="80"/>
      <c r="C116" s="80"/>
      <c r="D116" s="80"/>
      <c r="E116" s="80"/>
      <c r="F116" s="80"/>
      <c r="G116" s="80"/>
      <c r="H116" s="80"/>
      <c r="I116" s="80"/>
      <c r="J116" s="80"/>
      <c r="K116" s="80"/>
      <c r="L116" s="80"/>
      <c r="M116" s="80"/>
      <c r="N116" s="80"/>
      <c r="O116" s="80"/>
      <c r="P116" s="80"/>
      <c r="Q116" s="80"/>
      <c r="R116" s="80"/>
      <c r="S116" s="80"/>
      <c r="T116" s="80"/>
      <c r="U116" s="80"/>
      <c r="V116" s="80"/>
    </row>
    <row r="117" spans="1:22" ht="15.75" customHeight="1">
      <c r="A117" s="80"/>
      <c r="B117" s="80"/>
      <c r="C117" s="80"/>
      <c r="D117" s="80"/>
      <c r="E117" s="80"/>
      <c r="F117" s="80"/>
      <c r="G117" s="80"/>
      <c r="H117" s="80"/>
      <c r="I117" s="80"/>
      <c r="J117" s="80"/>
      <c r="K117" s="80"/>
      <c r="L117" s="80"/>
      <c r="M117" s="80"/>
      <c r="N117" s="80"/>
      <c r="O117" s="80"/>
      <c r="P117" s="80"/>
      <c r="Q117" s="80"/>
      <c r="R117" s="80"/>
      <c r="S117" s="80"/>
      <c r="T117" s="80"/>
      <c r="U117" s="80"/>
      <c r="V117" s="80"/>
    </row>
    <row r="118" spans="1:22" ht="15.75" customHeight="1">
      <c r="A118" s="80"/>
      <c r="B118" s="80"/>
      <c r="C118" s="80"/>
      <c r="D118" s="80"/>
      <c r="E118" s="80"/>
      <c r="F118" s="80"/>
      <c r="G118" s="80"/>
      <c r="H118" s="80"/>
      <c r="I118" s="80"/>
      <c r="J118" s="80"/>
      <c r="K118" s="80"/>
      <c r="L118" s="80"/>
      <c r="M118" s="80"/>
      <c r="N118" s="80"/>
      <c r="O118" s="80"/>
      <c r="P118" s="80"/>
      <c r="Q118" s="80"/>
      <c r="R118" s="80"/>
      <c r="S118" s="80"/>
      <c r="T118" s="80"/>
      <c r="U118" s="80"/>
      <c r="V118" s="80"/>
    </row>
    <row r="119" spans="1:22" ht="15.75" customHeight="1">
      <c r="A119" s="80"/>
      <c r="B119" s="80"/>
      <c r="C119" s="80"/>
      <c r="D119" s="80"/>
      <c r="E119" s="80"/>
      <c r="F119" s="80"/>
      <c r="G119" s="80"/>
      <c r="H119" s="80"/>
      <c r="I119" s="80"/>
      <c r="J119" s="80"/>
      <c r="K119" s="80"/>
      <c r="L119" s="80"/>
      <c r="M119" s="80"/>
      <c r="N119" s="80"/>
      <c r="O119" s="80"/>
      <c r="P119" s="80"/>
      <c r="Q119" s="80"/>
      <c r="R119" s="80"/>
      <c r="S119" s="80"/>
      <c r="T119" s="80"/>
      <c r="U119" s="80"/>
      <c r="V119" s="80"/>
    </row>
    <row r="120" spans="1:22" ht="15.75" customHeight="1">
      <c r="A120" s="80"/>
      <c r="B120" s="80"/>
      <c r="C120" s="80"/>
      <c r="D120" s="80"/>
      <c r="E120" s="80"/>
      <c r="F120" s="80"/>
      <c r="G120" s="80"/>
      <c r="H120" s="80"/>
      <c r="I120" s="80"/>
      <c r="J120" s="80"/>
      <c r="K120" s="80"/>
      <c r="L120" s="80"/>
      <c r="M120" s="80"/>
      <c r="N120" s="80"/>
      <c r="O120" s="80"/>
      <c r="P120" s="80"/>
      <c r="Q120" s="80"/>
      <c r="R120" s="80"/>
      <c r="S120" s="80"/>
      <c r="T120" s="80"/>
      <c r="U120" s="80"/>
      <c r="V120" s="80"/>
    </row>
    <row r="121" spans="1:22" ht="15.75" customHeight="1">
      <c r="A121" s="80"/>
      <c r="B121" s="80"/>
      <c r="C121" s="80"/>
      <c r="D121" s="80"/>
      <c r="E121" s="80"/>
      <c r="F121" s="80"/>
      <c r="G121" s="80"/>
      <c r="H121" s="80"/>
      <c r="I121" s="80"/>
      <c r="J121" s="80"/>
      <c r="K121" s="80"/>
      <c r="L121" s="80"/>
      <c r="M121" s="80"/>
      <c r="N121" s="80"/>
      <c r="O121" s="80"/>
      <c r="P121" s="80"/>
      <c r="Q121" s="80"/>
      <c r="R121" s="80"/>
      <c r="S121" s="80"/>
      <c r="T121" s="80"/>
      <c r="U121" s="80"/>
      <c r="V121" s="80"/>
    </row>
    <row r="122" spans="1:22" ht="15.75" customHeight="1">
      <c r="A122" s="80"/>
      <c r="B122" s="80"/>
      <c r="C122" s="80"/>
      <c r="D122" s="80"/>
      <c r="E122" s="80"/>
      <c r="F122" s="80"/>
      <c r="G122" s="80"/>
      <c r="H122" s="80"/>
      <c r="I122" s="80"/>
      <c r="J122" s="80"/>
      <c r="K122" s="80"/>
      <c r="L122" s="80"/>
      <c r="M122" s="80"/>
      <c r="N122" s="80"/>
      <c r="O122" s="80"/>
      <c r="P122" s="80"/>
      <c r="Q122" s="80"/>
      <c r="R122" s="80"/>
      <c r="S122" s="80"/>
      <c r="T122" s="80"/>
      <c r="U122" s="80"/>
      <c r="V122" s="80"/>
    </row>
    <row r="123" spans="1:22" ht="15.75" customHeight="1">
      <c r="A123" s="80"/>
      <c r="B123" s="80"/>
      <c r="C123" s="80"/>
      <c r="D123" s="80"/>
      <c r="E123" s="80"/>
      <c r="F123" s="80"/>
      <c r="G123" s="80"/>
      <c r="H123" s="80"/>
      <c r="I123" s="80"/>
      <c r="J123" s="80"/>
      <c r="K123" s="80"/>
      <c r="L123" s="80"/>
      <c r="M123" s="80"/>
      <c r="N123" s="80"/>
      <c r="O123" s="80"/>
      <c r="P123" s="80"/>
      <c r="Q123" s="80"/>
      <c r="R123" s="80"/>
      <c r="S123" s="80"/>
      <c r="T123" s="80"/>
      <c r="U123" s="80"/>
      <c r="V123" s="80"/>
    </row>
    <row r="124" spans="1:22" ht="15.75" customHeight="1">
      <c r="A124" s="80"/>
      <c r="B124" s="80"/>
      <c r="C124" s="80"/>
      <c r="D124" s="80"/>
      <c r="E124" s="80"/>
      <c r="F124" s="80"/>
      <c r="G124" s="80"/>
      <c r="H124" s="80"/>
      <c r="I124" s="80"/>
      <c r="J124" s="80"/>
      <c r="K124" s="80"/>
      <c r="L124" s="80"/>
      <c r="M124" s="80"/>
      <c r="N124" s="80"/>
      <c r="O124" s="80"/>
      <c r="P124" s="80"/>
      <c r="Q124" s="80"/>
      <c r="R124" s="80"/>
      <c r="S124" s="80"/>
      <c r="T124" s="80"/>
      <c r="U124" s="80"/>
      <c r="V124" s="80"/>
    </row>
    <row r="125" spans="1:22" ht="15.75" customHeight="1">
      <c r="A125" s="80"/>
      <c r="B125" s="80"/>
      <c r="C125" s="80"/>
      <c r="D125" s="80"/>
      <c r="E125" s="80"/>
      <c r="F125" s="80"/>
      <c r="G125" s="80"/>
      <c r="H125" s="80"/>
      <c r="I125" s="80"/>
      <c r="J125" s="80"/>
      <c r="K125" s="80"/>
      <c r="L125" s="80"/>
      <c r="M125" s="80"/>
      <c r="N125" s="80"/>
      <c r="O125" s="80"/>
      <c r="P125" s="80"/>
      <c r="Q125" s="80"/>
      <c r="R125" s="80"/>
      <c r="S125" s="80"/>
      <c r="T125" s="80"/>
      <c r="U125" s="80"/>
      <c r="V125" s="80"/>
    </row>
    <row r="126" spans="1:22" ht="15.75" customHeight="1">
      <c r="A126" s="80"/>
      <c r="B126" s="80"/>
      <c r="C126" s="80"/>
      <c r="D126" s="80"/>
      <c r="E126" s="80"/>
      <c r="F126" s="80"/>
      <c r="G126" s="80"/>
      <c r="H126" s="80"/>
      <c r="I126" s="80"/>
      <c r="J126" s="80"/>
      <c r="K126" s="80"/>
      <c r="L126" s="80"/>
      <c r="M126" s="80"/>
      <c r="N126" s="80"/>
      <c r="O126" s="80"/>
      <c r="P126" s="80"/>
      <c r="Q126" s="80"/>
      <c r="R126" s="80"/>
      <c r="S126" s="80"/>
      <c r="T126" s="80"/>
      <c r="U126" s="80"/>
      <c r="V126" s="80"/>
    </row>
    <row r="127" spans="1:22" ht="15.75" customHeight="1">
      <c r="A127" s="80"/>
      <c r="B127" s="80"/>
      <c r="C127" s="80"/>
      <c r="D127" s="80"/>
      <c r="E127" s="80"/>
      <c r="F127" s="80"/>
      <c r="G127" s="80"/>
      <c r="H127" s="80"/>
      <c r="I127" s="80"/>
      <c r="J127" s="80"/>
      <c r="K127" s="80"/>
      <c r="L127" s="80"/>
      <c r="M127" s="80"/>
      <c r="N127" s="80"/>
      <c r="O127" s="80"/>
      <c r="P127" s="80"/>
      <c r="Q127" s="80"/>
      <c r="R127" s="80"/>
      <c r="S127" s="80"/>
      <c r="T127" s="80"/>
      <c r="U127" s="80"/>
      <c r="V127" s="80"/>
    </row>
    <row r="128" spans="1:22" ht="15.75" customHeight="1">
      <c r="A128" s="80"/>
      <c r="B128" s="80"/>
      <c r="C128" s="80"/>
      <c r="D128" s="80"/>
      <c r="E128" s="80"/>
      <c r="F128" s="80"/>
      <c r="G128" s="80"/>
      <c r="H128" s="80"/>
      <c r="I128" s="80"/>
      <c r="J128" s="80"/>
      <c r="K128" s="80"/>
      <c r="L128" s="80"/>
      <c r="M128" s="80"/>
      <c r="N128" s="80"/>
      <c r="O128" s="80"/>
      <c r="P128" s="80"/>
      <c r="Q128" s="80"/>
      <c r="R128" s="80"/>
      <c r="S128" s="80"/>
      <c r="T128" s="80"/>
      <c r="U128" s="80"/>
      <c r="V128" s="80"/>
    </row>
    <row r="129" spans="1:22" ht="15.75" customHeight="1">
      <c r="A129" s="80"/>
      <c r="B129" s="80"/>
      <c r="C129" s="80"/>
      <c r="D129" s="80"/>
      <c r="E129" s="80"/>
      <c r="F129" s="80"/>
      <c r="G129" s="80"/>
      <c r="H129" s="80"/>
      <c r="I129" s="80"/>
      <c r="J129" s="80"/>
      <c r="K129" s="80"/>
      <c r="L129" s="80"/>
      <c r="M129" s="80"/>
      <c r="N129" s="80"/>
      <c r="O129" s="80"/>
      <c r="P129" s="80"/>
      <c r="Q129" s="80"/>
      <c r="R129" s="80"/>
      <c r="S129" s="80"/>
      <c r="T129" s="80"/>
      <c r="U129" s="80"/>
      <c r="V129" s="80"/>
    </row>
    <row r="130" spans="1:22" ht="15.75" customHeight="1">
      <c r="A130" s="80"/>
      <c r="B130" s="80"/>
      <c r="C130" s="80"/>
      <c r="D130" s="80"/>
      <c r="E130" s="80"/>
      <c r="F130" s="80"/>
      <c r="G130" s="80"/>
      <c r="H130" s="80"/>
      <c r="I130" s="80"/>
      <c r="J130" s="80"/>
      <c r="K130" s="80"/>
      <c r="L130" s="80"/>
      <c r="M130" s="80"/>
      <c r="N130" s="80"/>
      <c r="O130" s="80"/>
      <c r="P130" s="80"/>
      <c r="Q130" s="80"/>
      <c r="R130" s="80"/>
      <c r="S130" s="80"/>
      <c r="T130" s="80"/>
      <c r="U130" s="80"/>
      <c r="V130" s="80"/>
    </row>
    <row r="131" spans="1:22" ht="15.75" customHeight="1">
      <c r="A131" s="80"/>
      <c r="B131" s="80"/>
      <c r="C131" s="80"/>
      <c r="D131" s="80"/>
      <c r="E131" s="80"/>
      <c r="F131" s="80"/>
      <c r="G131" s="80"/>
      <c r="H131" s="80"/>
      <c r="I131" s="80"/>
      <c r="J131" s="80"/>
      <c r="K131" s="80"/>
      <c r="L131" s="80"/>
      <c r="M131" s="80"/>
      <c r="N131" s="80"/>
      <c r="O131" s="80"/>
      <c r="P131" s="80"/>
      <c r="Q131" s="80"/>
      <c r="R131" s="80"/>
      <c r="S131" s="80"/>
      <c r="T131" s="80"/>
      <c r="U131" s="80"/>
      <c r="V131" s="80"/>
    </row>
    <row r="132" spans="1:22" ht="15.75" customHeight="1">
      <c r="A132" s="80"/>
      <c r="B132" s="80"/>
      <c r="C132" s="80"/>
      <c r="D132" s="80"/>
      <c r="E132" s="80"/>
      <c r="F132" s="80"/>
      <c r="G132" s="80"/>
      <c r="H132" s="80"/>
      <c r="I132" s="80"/>
      <c r="J132" s="80"/>
      <c r="K132" s="80"/>
      <c r="L132" s="80"/>
      <c r="M132" s="80"/>
      <c r="N132" s="80"/>
      <c r="O132" s="80"/>
      <c r="P132" s="80"/>
      <c r="Q132" s="80"/>
      <c r="R132" s="80"/>
      <c r="S132" s="80"/>
      <c r="T132" s="80"/>
      <c r="U132" s="80"/>
      <c r="V132" s="80"/>
    </row>
    <row r="133" spans="1:22" ht="15.75" customHeight="1">
      <c r="A133" s="80"/>
      <c r="B133" s="80"/>
      <c r="C133" s="80"/>
      <c r="D133" s="80"/>
      <c r="E133" s="80"/>
      <c r="F133" s="80"/>
      <c r="G133" s="80"/>
      <c r="H133" s="80"/>
      <c r="I133" s="80"/>
      <c r="J133" s="80"/>
      <c r="K133" s="80"/>
      <c r="L133" s="80"/>
      <c r="M133" s="80"/>
      <c r="N133" s="80"/>
      <c r="O133" s="80"/>
      <c r="P133" s="80"/>
      <c r="Q133" s="80"/>
      <c r="R133" s="80"/>
      <c r="S133" s="80"/>
      <c r="T133" s="80"/>
      <c r="U133" s="80"/>
      <c r="V133" s="80"/>
    </row>
    <row r="134" spans="1:22" ht="15.75" customHeight="1">
      <c r="A134" s="80"/>
      <c r="B134" s="80"/>
      <c r="C134" s="80"/>
      <c r="D134" s="80"/>
      <c r="E134" s="80"/>
      <c r="F134" s="80"/>
      <c r="G134" s="80"/>
      <c r="H134" s="80"/>
      <c r="I134" s="80"/>
      <c r="J134" s="80"/>
      <c r="K134" s="80"/>
      <c r="L134" s="80"/>
      <c r="M134" s="80"/>
      <c r="N134" s="80"/>
      <c r="O134" s="80"/>
      <c r="P134" s="80"/>
      <c r="Q134" s="80"/>
      <c r="R134" s="80"/>
      <c r="S134" s="80"/>
      <c r="T134" s="80"/>
      <c r="U134" s="80"/>
      <c r="V134" s="80"/>
    </row>
    <row r="135" spans="1:22" ht="15.75" customHeight="1">
      <c r="A135" s="80"/>
      <c r="B135" s="80"/>
      <c r="C135" s="80"/>
      <c r="D135" s="80"/>
      <c r="E135" s="80"/>
      <c r="F135" s="80"/>
      <c r="G135" s="80"/>
      <c r="H135" s="80"/>
      <c r="I135" s="80"/>
      <c r="J135" s="80"/>
      <c r="K135" s="80"/>
      <c r="L135" s="80"/>
      <c r="M135" s="80"/>
      <c r="N135" s="80"/>
      <c r="O135" s="80"/>
      <c r="P135" s="80"/>
      <c r="Q135" s="80"/>
      <c r="R135" s="80"/>
      <c r="S135" s="80"/>
      <c r="T135" s="80"/>
      <c r="U135" s="80"/>
      <c r="V135" s="80"/>
    </row>
    <row r="136" spans="1:22" ht="15.75" customHeight="1">
      <c r="A136" s="80"/>
      <c r="B136" s="80"/>
      <c r="C136" s="80"/>
      <c r="D136" s="80"/>
      <c r="E136" s="80"/>
      <c r="F136" s="80"/>
      <c r="G136" s="80"/>
      <c r="H136" s="80"/>
      <c r="I136" s="80"/>
      <c r="J136" s="80"/>
      <c r="K136" s="80"/>
      <c r="L136" s="80"/>
      <c r="M136" s="80"/>
      <c r="N136" s="80"/>
      <c r="O136" s="80"/>
      <c r="P136" s="80"/>
      <c r="Q136" s="80"/>
      <c r="R136" s="80"/>
      <c r="S136" s="80"/>
      <c r="T136" s="80"/>
      <c r="U136" s="80"/>
      <c r="V136" s="80"/>
    </row>
    <row r="137" spans="1:22" ht="15.75" customHeight="1">
      <c r="A137" s="80"/>
      <c r="B137" s="80"/>
      <c r="C137" s="80"/>
      <c r="D137" s="80"/>
      <c r="E137" s="80"/>
      <c r="F137" s="80"/>
      <c r="G137" s="80"/>
      <c r="H137" s="80"/>
      <c r="I137" s="80"/>
      <c r="J137" s="80"/>
      <c r="K137" s="80"/>
      <c r="L137" s="80"/>
      <c r="M137" s="80"/>
      <c r="N137" s="80"/>
      <c r="O137" s="80"/>
      <c r="P137" s="80"/>
      <c r="Q137" s="80"/>
      <c r="R137" s="80"/>
      <c r="S137" s="80"/>
      <c r="T137" s="80"/>
      <c r="U137" s="80"/>
      <c r="V137" s="80"/>
    </row>
    <row r="138" spans="1:22" ht="15.75" customHeight="1">
      <c r="A138" s="80"/>
      <c r="B138" s="80"/>
      <c r="C138" s="80"/>
      <c r="D138" s="80"/>
      <c r="E138" s="80"/>
      <c r="F138" s="80"/>
      <c r="G138" s="80"/>
      <c r="H138" s="80"/>
      <c r="I138" s="80"/>
      <c r="J138" s="80"/>
      <c r="K138" s="80"/>
      <c r="L138" s="80"/>
      <c r="M138" s="80"/>
      <c r="N138" s="80"/>
      <c r="O138" s="80"/>
      <c r="P138" s="80"/>
      <c r="Q138" s="80"/>
      <c r="R138" s="80"/>
      <c r="S138" s="80"/>
      <c r="T138" s="80"/>
      <c r="U138" s="80"/>
      <c r="V138" s="80"/>
    </row>
    <row r="139" spans="1:22" ht="15.75" customHeight="1">
      <c r="A139" s="80"/>
      <c r="B139" s="80"/>
      <c r="C139" s="80"/>
      <c r="D139" s="80"/>
      <c r="E139" s="80"/>
      <c r="F139" s="80"/>
      <c r="G139" s="80"/>
      <c r="H139" s="80"/>
      <c r="I139" s="80"/>
      <c r="J139" s="80"/>
      <c r="K139" s="80"/>
      <c r="L139" s="80"/>
      <c r="M139" s="80"/>
      <c r="N139" s="80"/>
      <c r="O139" s="80"/>
      <c r="P139" s="80"/>
      <c r="Q139" s="80"/>
      <c r="R139" s="80"/>
      <c r="S139" s="80"/>
      <c r="T139" s="80"/>
      <c r="U139" s="80"/>
      <c r="V139" s="80"/>
    </row>
    <row r="140" spans="1:22" ht="15.75" customHeight="1">
      <c r="A140" s="80"/>
      <c r="B140" s="80"/>
      <c r="C140" s="80"/>
      <c r="D140" s="80"/>
      <c r="E140" s="80"/>
      <c r="F140" s="80"/>
      <c r="G140" s="80"/>
      <c r="H140" s="80"/>
      <c r="I140" s="80"/>
      <c r="J140" s="80"/>
      <c r="K140" s="80"/>
      <c r="L140" s="80"/>
      <c r="M140" s="80"/>
      <c r="N140" s="80"/>
      <c r="O140" s="80"/>
      <c r="P140" s="80"/>
      <c r="Q140" s="80"/>
      <c r="R140" s="80"/>
      <c r="S140" s="80"/>
      <c r="T140" s="80"/>
      <c r="U140" s="80"/>
      <c r="V140" s="80"/>
    </row>
    <row r="141" spans="1:22" ht="15.75" customHeight="1">
      <c r="A141" s="80"/>
      <c r="B141" s="80"/>
      <c r="C141" s="80"/>
      <c r="D141" s="80"/>
      <c r="E141" s="80"/>
      <c r="F141" s="80"/>
      <c r="G141" s="80"/>
      <c r="H141" s="80"/>
      <c r="I141" s="80"/>
      <c r="J141" s="80"/>
      <c r="K141" s="80"/>
      <c r="L141" s="80"/>
      <c r="M141" s="80"/>
      <c r="N141" s="80"/>
      <c r="O141" s="80"/>
      <c r="P141" s="80"/>
      <c r="Q141" s="80"/>
      <c r="R141" s="80"/>
      <c r="S141" s="80"/>
      <c r="T141" s="80"/>
      <c r="U141" s="80"/>
      <c r="V141" s="80"/>
    </row>
    <row r="142" spans="1:22" ht="15.75" customHeight="1">
      <c r="A142" s="80"/>
      <c r="B142" s="80"/>
      <c r="C142" s="80"/>
      <c r="D142" s="80"/>
      <c r="E142" s="80"/>
      <c r="F142" s="80"/>
      <c r="G142" s="80"/>
      <c r="H142" s="80"/>
      <c r="I142" s="80"/>
      <c r="J142" s="80"/>
      <c r="K142" s="80"/>
      <c r="L142" s="80"/>
      <c r="M142" s="80"/>
      <c r="N142" s="80"/>
      <c r="O142" s="80"/>
      <c r="P142" s="80"/>
      <c r="Q142" s="80"/>
      <c r="R142" s="80"/>
      <c r="S142" s="80"/>
      <c r="T142" s="80"/>
      <c r="U142" s="80"/>
      <c r="V142" s="80"/>
    </row>
    <row r="143" spans="1:22" ht="15.75" customHeight="1">
      <c r="A143" s="80"/>
      <c r="B143" s="80"/>
      <c r="C143" s="80"/>
      <c r="D143" s="80"/>
      <c r="E143" s="80"/>
      <c r="F143" s="80"/>
      <c r="G143" s="80"/>
      <c r="H143" s="80"/>
      <c r="I143" s="80"/>
      <c r="J143" s="80"/>
      <c r="K143" s="80"/>
      <c r="L143" s="80"/>
      <c r="M143" s="80"/>
      <c r="N143" s="80"/>
      <c r="O143" s="80"/>
      <c r="P143" s="80"/>
      <c r="Q143" s="80"/>
      <c r="R143" s="80"/>
      <c r="S143" s="80"/>
      <c r="T143" s="80"/>
      <c r="U143" s="80"/>
      <c r="V143" s="80"/>
    </row>
    <row r="144" spans="1:22" ht="15.75" customHeight="1">
      <c r="A144" s="80"/>
      <c r="B144" s="80"/>
      <c r="C144" s="80"/>
      <c r="D144" s="80"/>
      <c r="E144" s="80"/>
      <c r="F144" s="80"/>
      <c r="G144" s="80"/>
      <c r="H144" s="80"/>
      <c r="I144" s="80"/>
      <c r="J144" s="80"/>
      <c r="K144" s="80"/>
      <c r="L144" s="80"/>
      <c r="M144" s="80"/>
      <c r="N144" s="80"/>
      <c r="O144" s="80"/>
      <c r="P144" s="80"/>
      <c r="Q144" s="80"/>
      <c r="R144" s="80"/>
      <c r="S144" s="80"/>
      <c r="T144" s="80"/>
      <c r="U144" s="80"/>
      <c r="V144" s="80"/>
    </row>
    <row r="145" spans="1:22" ht="15.75" customHeight="1">
      <c r="A145" s="80"/>
      <c r="B145" s="80"/>
      <c r="C145" s="80"/>
      <c r="D145" s="80"/>
      <c r="E145" s="80"/>
      <c r="F145" s="80"/>
      <c r="G145" s="80"/>
      <c r="H145" s="80"/>
      <c r="I145" s="80"/>
      <c r="J145" s="80"/>
      <c r="K145" s="80"/>
      <c r="L145" s="80"/>
      <c r="M145" s="80"/>
      <c r="N145" s="80"/>
      <c r="O145" s="80"/>
      <c r="P145" s="80"/>
      <c r="Q145" s="80"/>
      <c r="R145" s="80"/>
      <c r="S145" s="80"/>
      <c r="T145" s="80"/>
      <c r="U145" s="80"/>
      <c r="V145" s="80"/>
    </row>
    <row r="146" spans="1:22" ht="15.75" customHeight="1">
      <c r="A146" s="80"/>
      <c r="B146" s="80"/>
      <c r="C146" s="80"/>
      <c r="D146" s="80"/>
      <c r="E146" s="80"/>
      <c r="F146" s="80"/>
      <c r="G146" s="80"/>
      <c r="H146" s="80"/>
      <c r="I146" s="80"/>
      <c r="J146" s="80"/>
      <c r="K146" s="80"/>
      <c r="L146" s="80"/>
      <c r="M146" s="80"/>
      <c r="N146" s="80"/>
      <c r="O146" s="80"/>
      <c r="P146" s="80"/>
      <c r="Q146" s="80"/>
      <c r="R146" s="80"/>
      <c r="S146" s="80"/>
      <c r="T146" s="80"/>
      <c r="U146" s="80"/>
      <c r="V146" s="80"/>
    </row>
    <row r="147" spans="1:22" ht="15.75" customHeight="1">
      <c r="A147" s="80"/>
      <c r="B147" s="80"/>
      <c r="C147" s="80"/>
      <c r="D147" s="80"/>
      <c r="E147" s="80"/>
      <c r="F147" s="80"/>
      <c r="G147" s="80"/>
      <c r="H147" s="80"/>
      <c r="I147" s="80"/>
      <c r="J147" s="80"/>
      <c r="K147" s="80"/>
      <c r="L147" s="80"/>
      <c r="M147" s="80"/>
      <c r="N147" s="80"/>
      <c r="O147" s="80"/>
      <c r="P147" s="80"/>
      <c r="Q147" s="80"/>
      <c r="R147" s="80"/>
      <c r="S147" s="80"/>
      <c r="T147" s="80"/>
      <c r="U147" s="80"/>
      <c r="V147" s="80"/>
    </row>
    <row r="148" spans="1:22" ht="15.75" customHeight="1">
      <c r="A148" s="80"/>
      <c r="B148" s="80"/>
      <c r="C148" s="80"/>
      <c r="D148" s="80"/>
      <c r="E148" s="80"/>
      <c r="F148" s="80"/>
      <c r="G148" s="80"/>
      <c r="H148" s="80"/>
      <c r="I148" s="80"/>
      <c r="J148" s="80"/>
      <c r="K148" s="80"/>
      <c r="L148" s="80"/>
      <c r="M148" s="80"/>
      <c r="N148" s="80"/>
      <c r="O148" s="80"/>
      <c r="P148" s="80"/>
      <c r="Q148" s="80"/>
      <c r="R148" s="80"/>
      <c r="S148" s="80"/>
      <c r="T148" s="80"/>
      <c r="U148" s="80"/>
      <c r="V148" s="80"/>
    </row>
    <row r="149" spans="1:22" ht="15.75" customHeight="1">
      <c r="A149" s="80"/>
      <c r="B149" s="80"/>
      <c r="C149" s="80"/>
      <c r="D149" s="80"/>
      <c r="E149" s="80"/>
      <c r="F149" s="80"/>
      <c r="G149" s="80"/>
      <c r="H149" s="80"/>
      <c r="I149" s="80"/>
      <c r="J149" s="80"/>
      <c r="K149" s="80"/>
      <c r="L149" s="80"/>
      <c r="M149" s="80"/>
      <c r="N149" s="80"/>
      <c r="O149" s="80"/>
      <c r="P149" s="80"/>
      <c r="Q149" s="80"/>
      <c r="R149" s="80"/>
      <c r="S149" s="80"/>
      <c r="T149" s="80"/>
      <c r="U149" s="80"/>
      <c r="V149" s="80"/>
    </row>
    <row r="150" spans="1:22" ht="15.75" customHeight="1">
      <c r="A150" s="80"/>
      <c r="B150" s="80"/>
      <c r="C150" s="80"/>
      <c r="D150" s="80"/>
      <c r="E150" s="80"/>
      <c r="F150" s="80"/>
      <c r="G150" s="80"/>
      <c r="H150" s="80"/>
      <c r="I150" s="80"/>
      <c r="J150" s="80"/>
      <c r="K150" s="80"/>
      <c r="L150" s="80"/>
      <c r="M150" s="80"/>
      <c r="N150" s="80"/>
      <c r="O150" s="80"/>
      <c r="P150" s="80"/>
      <c r="Q150" s="80"/>
      <c r="R150" s="80"/>
      <c r="S150" s="80"/>
      <c r="T150" s="80"/>
      <c r="U150" s="80"/>
      <c r="V150" s="80"/>
    </row>
    <row r="151" spans="1:22" ht="15.75" customHeight="1">
      <c r="A151" s="80"/>
      <c r="B151" s="80"/>
      <c r="C151" s="80"/>
      <c r="D151" s="80"/>
      <c r="E151" s="80"/>
      <c r="F151" s="80"/>
      <c r="G151" s="80"/>
      <c r="H151" s="80"/>
      <c r="I151" s="80"/>
      <c r="J151" s="80"/>
      <c r="K151" s="80"/>
      <c r="L151" s="80"/>
      <c r="M151" s="80"/>
      <c r="N151" s="80"/>
      <c r="O151" s="80"/>
      <c r="P151" s="80"/>
      <c r="Q151" s="80"/>
      <c r="R151" s="80"/>
      <c r="S151" s="80"/>
      <c r="T151" s="80"/>
      <c r="U151" s="80"/>
      <c r="V151" s="80"/>
    </row>
    <row r="152" spans="1:22" ht="15.75" customHeight="1">
      <c r="A152" s="80"/>
      <c r="B152" s="80"/>
      <c r="C152" s="80"/>
      <c r="D152" s="80"/>
      <c r="E152" s="80"/>
      <c r="F152" s="80"/>
      <c r="G152" s="80"/>
      <c r="H152" s="80"/>
      <c r="I152" s="80"/>
      <c r="J152" s="80"/>
      <c r="K152" s="80"/>
      <c r="L152" s="80"/>
      <c r="M152" s="80"/>
      <c r="N152" s="80"/>
      <c r="O152" s="80"/>
      <c r="P152" s="80"/>
      <c r="Q152" s="80"/>
      <c r="R152" s="80"/>
      <c r="S152" s="80"/>
      <c r="T152" s="80"/>
      <c r="U152" s="80"/>
      <c r="V152" s="80"/>
    </row>
    <row r="153" spans="1:22" ht="15.75" customHeight="1">
      <c r="A153" s="80"/>
      <c r="B153" s="80"/>
      <c r="C153" s="80"/>
      <c r="D153" s="80"/>
      <c r="E153" s="80"/>
      <c r="F153" s="80"/>
      <c r="G153" s="80"/>
      <c r="H153" s="80"/>
      <c r="I153" s="80"/>
      <c r="J153" s="80"/>
      <c r="K153" s="80"/>
      <c r="L153" s="80"/>
      <c r="M153" s="80"/>
      <c r="N153" s="80"/>
      <c r="O153" s="80"/>
      <c r="P153" s="80"/>
      <c r="Q153" s="80"/>
      <c r="R153" s="80"/>
      <c r="S153" s="80"/>
      <c r="T153" s="80"/>
      <c r="U153" s="80"/>
      <c r="V153" s="80"/>
    </row>
    <row r="154" spans="1:22" ht="15.75" customHeight="1">
      <c r="A154" s="80"/>
      <c r="B154" s="80"/>
      <c r="C154" s="80"/>
      <c r="D154" s="80"/>
      <c r="E154" s="80"/>
      <c r="F154" s="80"/>
      <c r="G154" s="80"/>
      <c r="H154" s="80"/>
      <c r="I154" s="80"/>
      <c r="J154" s="80"/>
      <c r="K154" s="80"/>
      <c r="L154" s="80"/>
      <c r="M154" s="80"/>
      <c r="N154" s="80"/>
      <c r="O154" s="80"/>
      <c r="P154" s="80"/>
      <c r="Q154" s="80"/>
      <c r="R154" s="80"/>
      <c r="S154" s="80"/>
      <c r="T154" s="80"/>
      <c r="U154" s="80"/>
      <c r="V154" s="80"/>
    </row>
    <row r="155" spans="1:22" ht="15.75" customHeight="1">
      <c r="A155" s="80"/>
      <c r="B155" s="80"/>
      <c r="C155" s="80"/>
      <c r="D155" s="80"/>
      <c r="E155" s="80"/>
      <c r="F155" s="80"/>
      <c r="G155" s="80"/>
      <c r="H155" s="80"/>
      <c r="I155" s="80"/>
      <c r="J155" s="80"/>
      <c r="K155" s="80"/>
      <c r="L155" s="80"/>
      <c r="M155" s="80"/>
      <c r="N155" s="80"/>
      <c r="O155" s="80"/>
      <c r="P155" s="80"/>
      <c r="Q155" s="80"/>
      <c r="R155" s="80"/>
      <c r="S155" s="80"/>
      <c r="T155" s="80"/>
      <c r="U155" s="80"/>
      <c r="V155" s="80"/>
    </row>
    <row r="156" spans="1:22" ht="15.75" customHeight="1">
      <c r="A156" s="80"/>
      <c r="B156" s="80"/>
      <c r="C156" s="80"/>
      <c r="D156" s="80"/>
      <c r="E156" s="80"/>
      <c r="F156" s="80"/>
      <c r="G156" s="80"/>
      <c r="H156" s="80"/>
      <c r="I156" s="80"/>
      <c r="J156" s="80"/>
      <c r="K156" s="80"/>
      <c r="L156" s="80"/>
      <c r="M156" s="80"/>
      <c r="N156" s="80"/>
      <c r="O156" s="80"/>
      <c r="P156" s="80"/>
      <c r="Q156" s="80"/>
      <c r="R156" s="80"/>
      <c r="S156" s="80"/>
      <c r="T156" s="80"/>
      <c r="U156" s="80"/>
      <c r="V156" s="80"/>
    </row>
    <row r="157" spans="1:22" ht="15.75" customHeight="1">
      <c r="A157" s="80"/>
      <c r="B157" s="80"/>
      <c r="C157" s="80"/>
      <c r="D157" s="80"/>
      <c r="E157" s="80"/>
      <c r="F157" s="80"/>
      <c r="G157" s="80"/>
      <c r="H157" s="80"/>
      <c r="I157" s="80"/>
      <c r="J157" s="80"/>
      <c r="K157" s="80"/>
      <c r="L157" s="80"/>
      <c r="M157" s="80"/>
      <c r="N157" s="80"/>
      <c r="O157" s="80"/>
      <c r="P157" s="80"/>
      <c r="Q157" s="80"/>
      <c r="R157" s="80"/>
      <c r="S157" s="80"/>
      <c r="T157" s="80"/>
      <c r="U157" s="80"/>
      <c r="V157" s="80"/>
    </row>
    <row r="158" spans="1:22" ht="15.75" customHeight="1">
      <c r="A158" s="80"/>
      <c r="B158" s="80"/>
      <c r="C158" s="80"/>
      <c r="D158" s="80"/>
      <c r="E158" s="80"/>
      <c r="F158" s="80"/>
      <c r="G158" s="80"/>
      <c r="H158" s="80"/>
      <c r="I158" s="80"/>
      <c r="J158" s="80"/>
      <c r="K158" s="80"/>
      <c r="L158" s="80"/>
      <c r="M158" s="80"/>
      <c r="N158" s="80"/>
      <c r="O158" s="80"/>
      <c r="P158" s="80"/>
      <c r="Q158" s="80"/>
      <c r="R158" s="80"/>
      <c r="S158" s="80"/>
      <c r="T158" s="80"/>
      <c r="U158" s="80"/>
      <c r="V158" s="80"/>
    </row>
    <row r="159" spans="1:22" ht="15.75" customHeight="1">
      <c r="A159" s="80"/>
      <c r="B159" s="80"/>
      <c r="C159" s="80"/>
      <c r="D159" s="80"/>
      <c r="E159" s="80"/>
      <c r="F159" s="80"/>
      <c r="G159" s="80"/>
      <c r="H159" s="80"/>
      <c r="I159" s="80"/>
      <c r="J159" s="80"/>
      <c r="K159" s="80"/>
      <c r="L159" s="80"/>
      <c r="M159" s="80"/>
      <c r="N159" s="80"/>
      <c r="O159" s="80"/>
      <c r="P159" s="80"/>
      <c r="Q159" s="80"/>
      <c r="R159" s="80"/>
      <c r="S159" s="80"/>
      <c r="T159" s="80"/>
      <c r="U159" s="80"/>
      <c r="V159" s="80"/>
    </row>
    <row r="160" spans="1:22" ht="15.75" customHeight="1">
      <c r="A160" s="80"/>
      <c r="B160" s="80"/>
      <c r="C160" s="80"/>
      <c r="D160" s="80"/>
      <c r="E160" s="80"/>
      <c r="F160" s="80"/>
      <c r="G160" s="80"/>
      <c r="H160" s="80"/>
      <c r="I160" s="80"/>
      <c r="J160" s="80"/>
      <c r="K160" s="80"/>
      <c r="L160" s="80"/>
      <c r="M160" s="80"/>
      <c r="N160" s="80"/>
      <c r="O160" s="80"/>
      <c r="P160" s="80"/>
      <c r="Q160" s="80"/>
      <c r="R160" s="80"/>
      <c r="S160" s="80"/>
      <c r="T160" s="80"/>
      <c r="U160" s="80"/>
      <c r="V160" s="80"/>
    </row>
    <row r="161" spans="1:22" ht="15.75" customHeight="1">
      <c r="A161" s="80"/>
      <c r="B161" s="80"/>
      <c r="C161" s="80"/>
      <c r="D161" s="80"/>
      <c r="E161" s="80"/>
      <c r="F161" s="80"/>
      <c r="G161" s="80"/>
      <c r="H161" s="80"/>
      <c r="I161" s="80"/>
      <c r="J161" s="80"/>
      <c r="K161" s="80"/>
      <c r="L161" s="80"/>
      <c r="M161" s="80"/>
      <c r="N161" s="80"/>
      <c r="O161" s="80"/>
      <c r="P161" s="80"/>
      <c r="Q161" s="80"/>
      <c r="R161" s="80"/>
      <c r="S161" s="80"/>
      <c r="T161" s="80"/>
      <c r="U161" s="80"/>
      <c r="V161" s="80"/>
    </row>
    <row r="162" spans="1:22" ht="15.75" customHeight="1">
      <c r="A162" s="80"/>
      <c r="B162" s="80"/>
      <c r="C162" s="80"/>
      <c r="D162" s="80"/>
      <c r="E162" s="80"/>
      <c r="F162" s="80"/>
      <c r="G162" s="80"/>
      <c r="H162" s="80"/>
      <c r="I162" s="80"/>
      <c r="J162" s="80"/>
      <c r="K162" s="80"/>
      <c r="L162" s="80"/>
      <c r="M162" s="80"/>
      <c r="N162" s="80"/>
      <c r="O162" s="80"/>
      <c r="P162" s="80"/>
      <c r="Q162" s="80"/>
      <c r="R162" s="80"/>
      <c r="S162" s="80"/>
      <c r="T162" s="80"/>
      <c r="U162" s="80"/>
      <c r="V162" s="80"/>
    </row>
    <row r="163" spans="1:22" ht="15.75" customHeight="1">
      <c r="A163" s="80"/>
      <c r="B163" s="80"/>
      <c r="C163" s="80"/>
      <c r="D163" s="80"/>
      <c r="E163" s="80"/>
      <c r="F163" s="80"/>
      <c r="G163" s="80"/>
      <c r="H163" s="80"/>
      <c r="I163" s="80"/>
      <c r="J163" s="80"/>
      <c r="K163" s="80"/>
      <c r="L163" s="80"/>
      <c r="M163" s="80"/>
      <c r="N163" s="80"/>
      <c r="O163" s="80"/>
      <c r="P163" s="80"/>
      <c r="Q163" s="80"/>
      <c r="R163" s="80"/>
      <c r="S163" s="80"/>
      <c r="T163" s="80"/>
      <c r="U163" s="80"/>
      <c r="V163" s="80"/>
    </row>
    <row r="164" spans="1:22" ht="15.75" customHeight="1">
      <c r="A164" s="80"/>
      <c r="B164" s="80"/>
      <c r="C164" s="80"/>
      <c r="D164" s="80"/>
      <c r="E164" s="80"/>
      <c r="F164" s="80"/>
      <c r="G164" s="80"/>
      <c r="H164" s="80"/>
      <c r="I164" s="80"/>
      <c r="J164" s="80"/>
      <c r="K164" s="80"/>
      <c r="L164" s="80"/>
      <c r="M164" s="80"/>
      <c r="N164" s="80"/>
      <c r="O164" s="80"/>
      <c r="P164" s="80"/>
      <c r="Q164" s="80"/>
      <c r="R164" s="80"/>
      <c r="S164" s="80"/>
      <c r="T164" s="80"/>
      <c r="U164" s="80"/>
      <c r="V164" s="80"/>
    </row>
    <row r="165" spans="1:22" ht="15.75" customHeight="1">
      <c r="A165" s="80"/>
      <c r="B165" s="80"/>
      <c r="C165" s="80"/>
      <c r="D165" s="80"/>
      <c r="E165" s="80"/>
      <c r="F165" s="80"/>
      <c r="G165" s="80"/>
      <c r="H165" s="80"/>
      <c r="I165" s="80"/>
      <c r="J165" s="80"/>
      <c r="K165" s="80"/>
      <c r="L165" s="80"/>
      <c r="M165" s="80"/>
      <c r="N165" s="80"/>
      <c r="O165" s="80"/>
      <c r="P165" s="80"/>
      <c r="Q165" s="80"/>
      <c r="R165" s="80"/>
      <c r="S165" s="80"/>
      <c r="T165" s="80"/>
      <c r="U165" s="80"/>
      <c r="V165" s="80"/>
    </row>
    <row r="166" spans="1:22" ht="15.75" customHeight="1">
      <c r="A166" s="80"/>
      <c r="B166" s="80"/>
      <c r="C166" s="80"/>
      <c r="D166" s="80"/>
      <c r="E166" s="80"/>
      <c r="F166" s="80"/>
      <c r="G166" s="80"/>
      <c r="H166" s="80"/>
      <c r="I166" s="80"/>
      <c r="J166" s="80"/>
      <c r="K166" s="80"/>
      <c r="L166" s="80"/>
      <c r="M166" s="80"/>
      <c r="N166" s="80"/>
      <c r="O166" s="80"/>
      <c r="P166" s="80"/>
      <c r="Q166" s="80"/>
      <c r="R166" s="80"/>
      <c r="S166" s="80"/>
      <c r="T166" s="80"/>
      <c r="U166" s="80"/>
      <c r="V166" s="80"/>
    </row>
    <row r="167" spans="1:22" ht="15.75" customHeight="1">
      <c r="A167" s="80"/>
      <c r="B167" s="80"/>
      <c r="C167" s="80"/>
      <c r="D167" s="80"/>
      <c r="E167" s="80"/>
      <c r="F167" s="80"/>
      <c r="G167" s="80"/>
      <c r="H167" s="80"/>
      <c r="I167" s="80"/>
      <c r="J167" s="80"/>
      <c r="K167" s="80"/>
      <c r="L167" s="80"/>
      <c r="M167" s="80"/>
      <c r="N167" s="80"/>
      <c r="O167" s="80"/>
      <c r="P167" s="80"/>
      <c r="Q167" s="80"/>
      <c r="R167" s="80"/>
      <c r="S167" s="80"/>
      <c r="T167" s="80"/>
      <c r="U167" s="80"/>
      <c r="V167" s="80"/>
    </row>
    <row r="168" spans="1:22" ht="15.75" customHeight="1">
      <c r="A168" s="80"/>
      <c r="B168" s="80"/>
      <c r="C168" s="80"/>
      <c r="D168" s="80"/>
      <c r="E168" s="80"/>
      <c r="F168" s="80"/>
      <c r="G168" s="80"/>
      <c r="H168" s="80"/>
      <c r="I168" s="80"/>
      <c r="J168" s="80"/>
      <c r="K168" s="80"/>
      <c r="L168" s="80"/>
      <c r="M168" s="80"/>
      <c r="N168" s="80"/>
      <c r="O168" s="80"/>
      <c r="P168" s="80"/>
      <c r="Q168" s="80"/>
      <c r="R168" s="80"/>
      <c r="S168" s="80"/>
      <c r="T168" s="80"/>
      <c r="U168" s="80"/>
      <c r="V168" s="80"/>
    </row>
    <row r="169" spans="1:22" ht="15.75" customHeight="1">
      <c r="A169" s="80"/>
      <c r="B169" s="80"/>
      <c r="C169" s="80"/>
      <c r="D169" s="80"/>
      <c r="E169" s="80"/>
      <c r="F169" s="80"/>
      <c r="G169" s="80"/>
      <c r="H169" s="80"/>
      <c r="I169" s="80"/>
      <c r="J169" s="80"/>
      <c r="K169" s="80"/>
      <c r="L169" s="80"/>
      <c r="M169" s="80"/>
      <c r="N169" s="80"/>
      <c r="O169" s="80"/>
      <c r="P169" s="80"/>
      <c r="Q169" s="80"/>
      <c r="R169" s="80"/>
      <c r="S169" s="80"/>
      <c r="T169" s="80"/>
      <c r="U169" s="80"/>
      <c r="V169" s="80"/>
    </row>
    <row r="170" spans="1:22" ht="15.75" customHeight="1">
      <c r="A170" s="80"/>
      <c r="B170" s="80"/>
      <c r="C170" s="80"/>
      <c r="D170" s="80"/>
      <c r="E170" s="80"/>
      <c r="F170" s="80"/>
      <c r="G170" s="80"/>
      <c r="H170" s="80"/>
      <c r="I170" s="80"/>
      <c r="J170" s="80"/>
      <c r="K170" s="80"/>
      <c r="L170" s="80"/>
      <c r="M170" s="80"/>
      <c r="N170" s="80"/>
      <c r="O170" s="80"/>
      <c r="P170" s="80"/>
      <c r="Q170" s="80"/>
      <c r="R170" s="80"/>
      <c r="S170" s="80"/>
      <c r="T170" s="80"/>
      <c r="U170" s="80"/>
      <c r="V170" s="80"/>
    </row>
    <row r="171" spans="1:22" ht="15.75" customHeight="1">
      <c r="A171" s="80"/>
      <c r="B171" s="80"/>
      <c r="C171" s="80"/>
      <c r="D171" s="80"/>
      <c r="E171" s="80"/>
      <c r="F171" s="80"/>
      <c r="G171" s="80"/>
      <c r="H171" s="80"/>
      <c r="I171" s="80"/>
      <c r="J171" s="80"/>
      <c r="K171" s="80"/>
      <c r="L171" s="80"/>
      <c r="M171" s="80"/>
      <c r="N171" s="80"/>
      <c r="O171" s="80"/>
      <c r="P171" s="80"/>
      <c r="Q171" s="80"/>
      <c r="R171" s="80"/>
      <c r="S171" s="80"/>
      <c r="T171" s="80"/>
      <c r="U171" s="80"/>
      <c r="V171" s="80"/>
    </row>
    <row r="172" spans="1:22" ht="15.75" customHeight="1">
      <c r="A172" s="80"/>
      <c r="B172" s="80"/>
      <c r="C172" s="80"/>
      <c r="D172" s="80"/>
      <c r="E172" s="80"/>
      <c r="F172" s="80"/>
      <c r="G172" s="80"/>
      <c r="H172" s="80"/>
      <c r="I172" s="80"/>
      <c r="J172" s="80"/>
      <c r="K172" s="80"/>
      <c r="L172" s="80"/>
      <c r="M172" s="80"/>
      <c r="N172" s="80"/>
      <c r="O172" s="80"/>
      <c r="P172" s="80"/>
      <c r="Q172" s="80"/>
      <c r="R172" s="80"/>
      <c r="S172" s="80"/>
      <c r="T172" s="80"/>
      <c r="U172" s="80"/>
      <c r="V172" s="80"/>
    </row>
    <row r="173" spans="1:22" ht="15.75" customHeight="1">
      <c r="A173" s="80"/>
      <c r="B173" s="80"/>
      <c r="C173" s="80"/>
      <c r="D173" s="80"/>
      <c r="E173" s="80"/>
      <c r="F173" s="80"/>
      <c r="G173" s="80"/>
      <c r="H173" s="80"/>
      <c r="I173" s="80"/>
      <c r="J173" s="80"/>
      <c r="K173" s="80"/>
      <c r="L173" s="80"/>
      <c r="M173" s="80"/>
      <c r="N173" s="80"/>
      <c r="O173" s="80"/>
      <c r="P173" s="80"/>
      <c r="Q173" s="80"/>
      <c r="R173" s="80"/>
      <c r="S173" s="80"/>
      <c r="T173" s="80"/>
      <c r="U173" s="80"/>
      <c r="V173" s="80"/>
    </row>
    <row r="174" spans="1:22" ht="15.75" customHeight="1">
      <c r="A174" s="80"/>
      <c r="B174" s="80"/>
      <c r="C174" s="80"/>
      <c r="D174" s="80"/>
      <c r="E174" s="80"/>
      <c r="F174" s="80"/>
      <c r="G174" s="80"/>
      <c r="H174" s="80"/>
      <c r="I174" s="80"/>
      <c r="J174" s="80"/>
      <c r="K174" s="80"/>
      <c r="L174" s="80"/>
      <c r="M174" s="80"/>
      <c r="N174" s="80"/>
      <c r="O174" s="80"/>
      <c r="P174" s="80"/>
      <c r="Q174" s="80"/>
      <c r="R174" s="80"/>
      <c r="S174" s="80"/>
      <c r="T174" s="80"/>
      <c r="U174" s="80"/>
      <c r="V174" s="80"/>
    </row>
    <row r="175" spans="1:22" ht="15.75" customHeight="1">
      <c r="A175" s="80"/>
      <c r="B175" s="80"/>
      <c r="C175" s="80"/>
      <c r="D175" s="80"/>
      <c r="E175" s="80"/>
      <c r="F175" s="80"/>
      <c r="G175" s="80"/>
      <c r="H175" s="80"/>
      <c r="I175" s="80"/>
      <c r="J175" s="80"/>
      <c r="K175" s="80"/>
      <c r="L175" s="80"/>
      <c r="M175" s="80"/>
      <c r="N175" s="80"/>
      <c r="O175" s="80"/>
      <c r="P175" s="80"/>
      <c r="Q175" s="80"/>
      <c r="R175" s="80"/>
      <c r="S175" s="80"/>
      <c r="T175" s="80"/>
      <c r="U175" s="80"/>
      <c r="V175" s="80"/>
    </row>
    <row r="176" spans="1:22" ht="15.75" customHeight="1">
      <c r="A176" s="80"/>
      <c r="B176" s="80"/>
      <c r="C176" s="80"/>
      <c r="D176" s="80"/>
      <c r="E176" s="80"/>
      <c r="F176" s="80"/>
      <c r="G176" s="80"/>
      <c r="H176" s="80"/>
      <c r="I176" s="80"/>
      <c r="J176" s="80"/>
      <c r="K176" s="80"/>
      <c r="L176" s="80"/>
      <c r="M176" s="80"/>
      <c r="N176" s="80"/>
      <c r="O176" s="80"/>
      <c r="P176" s="80"/>
      <c r="Q176" s="80"/>
      <c r="R176" s="80"/>
      <c r="S176" s="80"/>
      <c r="T176" s="80"/>
      <c r="U176" s="80"/>
      <c r="V176" s="80"/>
    </row>
    <row r="177" spans="1:22" ht="15.75" customHeight="1">
      <c r="A177" s="80"/>
      <c r="B177" s="80"/>
      <c r="C177" s="80"/>
      <c r="D177" s="80"/>
      <c r="E177" s="80"/>
      <c r="F177" s="80"/>
      <c r="G177" s="80"/>
      <c r="H177" s="80"/>
      <c r="I177" s="80"/>
      <c r="J177" s="80"/>
      <c r="K177" s="80"/>
      <c r="L177" s="80"/>
      <c r="M177" s="80"/>
      <c r="N177" s="80"/>
      <c r="O177" s="80"/>
      <c r="P177" s="80"/>
      <c r="Q177" s="80"/>
      <c r="R177" s="80"/>
      <c r="S177" s="80"/>
      <c r="T177" s="80"/>
      <c r="U177" s="80"/>
      <c r="V177" s="80"/>
    </row>
    <row r="178" spans="1:22" ht="15.75" customHeight="1">
      <c r="A178" s="80"/>
      <c r="B178" s="80"/>
      <c r="C178" s="80"/>
      <c r="D178" s="80"/>
      <c r="E178" s="80"/>
      <c r="F178" s="80"/>
      <c r="G178" s="80"/>
      <c r="H178" s="80"/>
      <c r="I178" s="80"/>
      <c r="J178" s="80"/>
      <c r="K178" s="80"/>
      <c r="L178" s="80"/>
      <c r="M178" s="80"/>
      <c r="N178" s="80"/>
      <c r="O178" s="80"/>
      <c r="P178" s="80"/>
      <c r="Q178" s="80"/>
      <c r="R178" s="80"/>
      <c r="S178" s="80"/>
      <c r="T178" s="80"/>
      <c r="U178" s="80"/>
      <c r="V178" s="80"/>
    </row>
    <row r="179" spans="1:22" ht="15.75" customHeight="1">
      <c r="A179" s="80"/>
      <c r="B179" s="80"/>
      <c r="C179" s="80"/>
      <c r="D179" s="80"/>
      <c r="E179" s="80"/>
      <c r="F179" s="80"/>
      <c r="G179" s="80"/>
      <c r="H179" s="80"/>
      <c r="I179" s="80"/>
      <c r="J179" s="80"/>
      <c r="K179" s="80"/>
      <c r="L179" s="80"/>
      <c r="M179" s="80"/>
      <c r="N179" s="80"/>
      <c r="O179" s="80"/>
      <c r="P179" s="80"/>
      <c r="Q179" s="80"/>
      <c r="R179" s="80"/>
      <c r="S179" s="80"/>
      <c r="T179" s="80"/>
      <c r="U179" s="80"/>
      <c r="V179" s="80"/>
    </row>
    <row r="180" spans="1:22" ht="15.75" customHeight="1">
      <c r="A180" s="80"/>
      <c r="B180" s="80"/>
      <c r="C180" s="80"/>
      <c r="D180" s="80"/>
      <c r="E180" s="80"/>
      <c r="F180" s="80"/>
      <c r="G180" s="80"/>
      <c r="H180" s="80"/>
      <c r="I180" s="80"/>
      <c r="J180" s="80"/>
      <c r="K180" s="80"/>
      <c r="L180" s="80"/>
      <c r="M180" s="80"/>
      <c r="N180" s="80"/>
      <c r="O180" s="80"/>
      <c r="P180" s="80"/>
      <c r="Q180" s="80"/>
      <c r="R180" s="80"/>
      <c r="S180" s="80"/>
      <c r="T180" s="80"/>
      <c r="U180" s="80"/>
      <c r="V180" s="80"/>
    </row>
    <row r="181" spans="1:22" ht="15.75" customHeight="1">
      <c r="A181" s="80"/>
      <c r="B181" s="80"/>
      <c r="C181" s="80"/>
      <c r="D181" s="80"/>
      <c r="E181" s="80"/>
      <c r="F181" s="80"/>
      <c r="G181" s="80"/>
      <c r="H181" s="80"/>
      <c r="I181" s="80"/>
      <c r="J181" s="80"/>
      <c r="K181" s="80"/>
      <c r="L181" s="80"/>
      <c r="M181" s="80"/>
      <c r="N181" s="80"/>
      <c r="O181" s="80"/>
      <c r="P181" s="80"/>
      <c r="Q181" s="80"/>
      <c r="R181" s="80"/>
      <c r="S181" s="80"/>
      <c r="T181" s="80"/>
      <c r="U181" s="80"/>
      <c r="V181" s="80"/>
    </row>
    <row r="182" spans="1:22" ht="15.75" customHeight="1">
      <c r="A182" s="80"/>
      <c r="B182" s="80"/>
      <c r="C182" s="80"/>
      <c r="D182" s="80"/>
      <c r="E182" s="80"/>
      <c r="F182" s="80"/>
      <c r="G182" s="80"/>
      <c r="H182" s="80"/>
      <c r="I182" s="80"/>
      <c r="J182" s="80"/>
      <c r="K182" s="80"/>
      <c r="L182" s="80"/>
      <c r="M182" s="80"/>
      <c r="N182" s="80"/>
      <c r="O182" s="80"/>
      <c r="P182" s="80"/>
      <c r="Q182" s="80"/>
      <c r="R182" s="80"/>
      <c r="S182" s="80"/>
      <c r="T182" s="80"/>
      <c r="U182" s="80"/>
      <c r="V182" s="80"/>
    </row>
    <row r="183" spans="1:22" ht="15.75" customHeight="1">
      <c r="A183" s="80"/>
      <c r="B183" s="80"/>
      <c r="C183" s="80"/>
      <c r="D183" s="80"/>
      <c r="E183" s="80"/>
      <c r="F183" s="80"/>
      <c r="G183" s="80"/>
      <c r="H183" s="80"/>
      <c r="I183" s="80"/>
      <c r="J183" s="80"/>
      <c r="K183" s="80"/>
      <c r="L183" s="80"/>
      <c r="M183" s="80"/>
      <c r="N183" s="80"/>
      <c r="O183" s="80"/>
      <c r="P183" s="80"/>
      <c r="Q183" s="80"/>
      <c r="R183" s="80"/>
      <c r="S183" s="80"/>
      <c r="T183" s="80"/>
      <c r="U183" s="80"/>
      <c r="V183" s="80"/>
    </row>
    <row r="184" spans="1:22" ht="15.75" customHeight="1">
      <c r="A184" s="80"/>
      <c r="B184" s="80"/>
      <c r="C184" s="80"/>
      <c r="D184" s="80"/>
      <c r="E184" s="80"/>
      <c r="F184" s="80"/>
      <c r="G184" s="80"/>
      <c r="H184" s="80"/>
      <c r="I184" s="80"/>
      <c r="J184" s="80"/>
      <c r="K184" s="80"/>
      <c r="L184" s="80"/>
      <c r="M184" s="80"/>
      <c r="N184" s="80"/>
      <c r="O184" s="80"/>
      <c r="P184" s="80"/>
      <c r="Q184" s="80"/>
      <c r="R184" s="80"/>
      <c r="S184" s="80"/>
      <c r="T184" s="80"/>
      <c r="U184" s="80"/>
      <c r="V184" s="80"/>
    </row>
    <row r="185" spans="1:22" ht="15.75" customHeight="1">
      <c r="A185" s="80"/>
      <c r="B185" s="80"/>
      <c r="C185" s="80"/>
      <c r="D185" s="80"/>
      <c r="E185" s="80"/>
      <c r="F185" s="80"/>
      <c r="G185" s="80"/>
      <c r="H185" s="80"/>
      <c r="I185" s="80"/>
      <c r="J185" s="80"/>
      <c r="K185" s="80"/>
      <c r="L185" s="80"/>
      <c r="M185" s="80"/>
      <c r="N185" s="80"/>
      <c r="O185" s="80"/>
      <c r="P185" s="80"/>
      <c r="Q185" s="80"/>
      <c r="R185" s="80"/>
      <c r="S185" s="80"/>
      <c r="T185" s="80"/>
      <c r="U185" s="80"/>
      <c r="V185" s="80"/>
    </row>
    <row r="186" spans="1:22" ht="15.75" customHeight="1">
      <c r="A186" s="80"/>
      <c r="B186" s="80"/>
      <c r="C186" s="80"/>
      <c r="D186" s="80"/>
      <c r="E186" s="80"/>
      <c r="F186" s="80"/>
      <c r="G186" s="80"/>
      <c r="H186" s="80"/>
      <c r="I186" s="80"/>
      <c r="J186" s="80"/>
      <c r="K186" s="80"/>
      <c r="L186" s="80"/>
      <c r="M186" s="80"/>
      <c r="N186" s="80"/>
      <c r="O186" s="80"/>
      <c r="P186" s="80"/>
      <c r="Q186" s="80"/>
      <c r="R186" s="80"/>
      <c r="S186" s="80"/>
      <c r="T186" s="80"/>
      <c r="U186" s="80"/>
      <c r="V186" s="80"/>
    </row>
    <row r="187" spans="1:22" ht="15.75" customHeight="1">
      <c r="A187" s="80"/>
      <c r="B187" s="80"/>
      <c r="C187" s="80"/>
      <c r="D187" s="80"/>
      <c r="E187" s="80"/>
      <c r="F187" s="80"/>
      <c r="G187" s="80"/>
      <c r="H187" s="80"/>
      <c r="I187" s="80"/>
      <c r="J187" s="80"/>
      <c r="K187" s="80"/>
      <c r="L187" s="80"/>
      <c r="M187" s="80"/>
      <c r="N187" s="80"/>
      <c r="O187" s="80"/>
      <c r="P187" s="80"/>
      <c r="Q187" s="80"/>
      <c r="R187" s="80"/>
      <c r="S187" s="80"/>
      <c r="T187" s="80"/>
      <c r="U187" s="80"/>
      <c r="V187" s="80"/>
    </row>
    <row r="188" spans="1:22" ht="15.75" customHeight="1">
      <c r="A188" s="80"/>
      <c r="B188" s="80"/>
      <c r="C188" s="80"/>
      <c r="D188" s="80"/>
      <c r="E188" s="80"/>
      <c r="F188" s="80"/>
      <c r="G188" s="80"/>
      <c r="H188" s="80"/>
      <c r="I188" s="80"/>
      <c r="J188" s="80"/>
      <c r="K188" s="80"/>
      <c r="L188" s="80"/>
      <c r="M188" s="80"/>
      <c r="N188" s="80"/>
      <c r="O188" s="80"/>
      <c r="P188" s="80"/>
      <c r="Q188" s="80"/>
      <c r="R188" s="80"/>
      <c r="S188" s="80"/>
      <c r="T188" s="80"/>
      <c r="U188" s="80"/>
      <c r="V188" s="80"/>
    </row>
    <row r="189" spans="1:22" ht="15.75" customHeight="1">
      <c r="A189" s="80"/>
      <c r="B189" s="80"/>
      <c r="C189" s="80"/>
      <c r="D189" s="80"/>
      <c r="E189" s="80"/>
      <c r="F189" s="80"/>
      <c r="G189" s="80"/>
      <c r="H189" s="80"/>
      <c r="I189" s="80"/>
      <c r="J189" s="80"/>
      <c r="K189" s="80"/>
      <c r="L189" s="80"/>
      <c r="M189" s="80"/>
      <c r="N189" s="80"/>
      <c r="O189" s="80"/>
      <c r="P189" s="80"/>
      <c r="Q189" s="80"/>
      <c r="R189" s="80"/>
      <c r="S189" s="80"/>
      <c r="T189" s="80"/>
      <c r="U189" s="80"/>
      <c r="V189" s="80"/>
    </row>
    <row r="190" spans="1:22" ht="15.75" customHeight="1">
      <c r="A190" s="80"/>
      <c r="B190" s="80"/>
      <c r="C190" s="80"/>
      <c r="D190" s="80"/>
      <c r="E190" s="80"/>
      <c r="F190" s="80"/>
      <c r="G190" s="80"/>
      <c r="H190" s="80"/>
      <c r="I190" s="80"/>
      <c r="J190" s="80"/>
      <c r="K190" s="80"/>
      <c r="L190" s="80"/>
      <c r="M190" s="80"/>
      <c r="N190" s="80"/>
      <c r="O190" s="80"/>
      <c r="P190" s="80"/>
      <c r="Q190" s="80"/>
      <c r="R190" s="80"/>
      <c r="S190" s="80"/>
      <c r="T190" s="80"/>
      <c r="U190" s="80"/>
      <c r="V190" s="80"/>
    </row>
    <row r="191" spans="1:22" ht="15.75" customHeight="1">
      <c r="A191" s="80"/>
      <c r="B191" s="80"/>
      <c r="C191" s="80"/>
      <c r="D191" s="80"/>
      <c r="E191" s="80"/>
      <c r="F191" s="80"/>
      <c r="G191" s="80"/>
      <c r="H191" s="80"/>
      <c r="I191" s="80"/>
      <c r="J191" s="80"/>
      <c r="K191" s="80"/>
      <c r="L191" s="80"/>
      <c r="M191" s="80"/>
      <c r="N191" s="80"/>
      <c r="O191" s="80"/>
      <c r="P191" s="80"/>
      <c r="Q191" s="80"/>
      <c r="R191" s="80"/>
      <c r="S191" s="80"/>
      <c r="T191" s="80"/>
      <c r="U191" s="80"/>
      <c r="V191" s="80"/>
    </row>
    <row r="192" spans="1:22" ht="15.75" customHeight="1">
      <c r="A192" s="80"/>
      <c r="B192" s="80"/>
      <c r="C192" s="80"/>
      <c r="D192" s="80"/>
      <c r="E192" s="80"/>
      <c r="F192" s="80"/>
      <c r="G192" s="80"/>
      <c r="H192" s="80"/>
      <c r="I192" s="80"/>
      <c r="J192" s="80"/>
      <c r="K192" s="80"/>
      <c r="L192" s="80"/>
      <c r="M192" s="80"/>
      <c r="N192" s="80"/>
      <c r="O192" s="80"/>
      <c r="P192" s="80"/>
      <c r="Q192" s="80"/>
      <c r="R192" s="80"/>
      <c r="S192" s="80"/>
      <c r="T192" s="80"/>
      <c r="U192" s="80"/>
      <c r="V192" s="80"/>
    </row>
    <row r="193" spans="1:22" ht="15.75" customHeight="1">
      <c r="A193" s="80"/>
      <c r="B193" s="80"/>
      <c r="C193" s="80"/>
      <c r="D193" s="80"/>
      <c r="E193" s="80"/>
      <c r="F193" s="80"/>
      <c r="G193" s="80"/>
      <c r="H193" s="80"/>
      <c r="I193" s="80"/>
      <c r="J193" s="80"/>
      <c r="K193" s="80"/>
      <c r="L193" s="80"/>
      <c r="M193" s="80"/>
      <c r="N193" s="80"/>
      <c r="O193" s="80"/>
      <c r="P193" s="80"/>
      <c r="Q193" s="80"/>
      <c r="R193" s="80"/>
      <c r="S193" s="80"/>
      <c r="T193" s="80"/>
      <c r="U193" s="80"/>
      <c r="V193" s="80"/>
    </row>
    <row r="194" spans="1:22" ht="15.75" customHeight="1">
      <c r="A194" s="80"/>
      <c r="B194" s="80"/>
      <c r="C194" s="80"/>
      <c r="D194" s="80"/>
      <c r="E194" s="80"/>
      <c r="F194" s="80"/>
      <c r="G194" s="80"/>
      <c r="H194" s="80"/>
      <c r="I194" s="80"/>
      <c r="J194" s="80"/>
      <c r="K194" s="80"/>
      <c r="L194" s="80"/>
      <c r="M194" s="80"/>
      <c r="N194" s="80"/>
      <c r="O194" s="80"/>
      <c r="P194" s="80"/>
      <c r="Q194" s="80"/>
      <c r="R194" s="80"/>
      <c r="S194" s="80"/>
      <c r="T194" s="80"/>
      <c r="U194" s="80"/>
      <c r="V194" s="80"/>
    </row>
    <row r="195" spans="1:22" ht="15.75" customHeight="1">
      <c r="A195" s="80"/>
      <c r="B195" s="80"/>
      <c r="C195" s="80"/>
      <c r="D195" s="80"/>
      <c r="E195" s="80"/>
      <c r="F195" s="80"/>
      <c r="G195" s="80"/>
      <c r="H195" s="80"/>
      <c r="I195" s="80"/>
      <c r="J195" s="80"/>
      <c r="K195" s="80"/>
      <c r="L195" s="80"/>
      <c r="M195" s="80"/>
      <c r="N195" s="80"/>
      <c r="O195" s="80"/>
      <c r="P195" s="80"/>
      <c r="Q195" s="80"/>
      <c r="R195" s="80"/>
      <c r="S195" s="80"/>
      <c r="T195" s="80"/>
      <c r="U195" s="80"/>
      <c r="V195" s="80"/>
    </row>
    <row r="196" spans="1:22" ht="15.75" customHeight="1">
      <c r="A196" s="80"/>
      <c r="B196" s="80"/>
      <c r="C196" s="80"/>
      <c r="D196" s="80"/>
      <c r="E196" s="80"/>
      <c r="F196" s="80"/>
      <c r="G196" s="80"/>
      <c r="H196" s="80"/>
      <c r="I196" s="80"/>
      <c r="J196" s="80"/>
      <c r="K196" s="80"/>
      <c r="L196" s="80"/>
      <c r="M196" s="80"/>
      <c r="N196" s="80"/>
      <c r="O196" s="80"/>
      <c r="P196" s="80"/>
      <c r="Q196" s="80"/>
      <c r="R196" s="80"/>
      <c r="S196" s="80"/>
      <c r="T196" s="80"/>
      <c r="U196" s="80"/>
      <c r="V196" s="80"/>
    </row>
    <row r="197" spans="1:22" ht="15.75" customHeight="1">
      <c r="A197" s="80"/>
      <c r="B197" s="80"/>
      <c r="C197" s="80"/>
      <c r="D197" s="80"/>
      <c r="E197" s="80"/>
      <c r="F197" s="80"/>
      <c r="G197" s="80"/>
      <c r="H197" s="80"/>
      <c r="I197" s="80"/>
      <c r="J197" s="80"/>
      <c r="K197" s="80"/>
      <c r="L197" s="80"/>
      <c r="M197" s="80"/>
      <c r="N197" s="80"/>
      <c r="O197" s="80"/>
      <c r="P197" s="80"/>
      <c r="Q197" s="80"/>
      <c r="R197" s="80"/>
      <c r="S197" s="80"/>
      <c r="T197" s="80"/>
      <c r="U197" s="80"/>
      <c r="V197" s="80"/>
    </row>
    <row r="198" spans="1:22" ht="15.75" customHeight="1">
      <c r="A198" s="80"/>
      <c r="B198" s="80"/>
      <c r="C198" s="80"/>
      <c r="D198" s="80"/>
      <c r="E198" s="80"/>
      <c r="F198" s="80"/>
      <c r="G198" s="80"/>
      <c r="H198" s="80"/>
      <c r="I198" s="80"/>
      <c r="J198" s="80"/>
      <c r="K198" s="80"/>
      <c r="L198" s="80"/>
      <c r="M198" s="80"/>
      <c r="N198" s="80"/>
      <c r="O198" s="80"/>
      <c r="P198" s="80"/>
      <c r="Q198" s="80"/>
      <c r="R198" s="80"/>
      <c r="S198" s="80"/>
      <c r="T198" s="80"/>
      <c r="U198" s="80"/>
      <c r="V198" s="80"/>
    </row>
    <row r="199" spans="1:22" ht="15.75" customHeight="1">
      <c r="A199" s="80"/>
      <c r="B199" s="80"/>
      <c r="C199" s="80"/>
      <c r="D199" s="80"/>
      <c r="E199" s="80"/>
      <c r="F199" s="80"/>
      <c r="G199" s="80"/>
      <c r="H199" s="80"/>
      <c r="I199" s="80"/>
      <c r="J199" s="80"/>
      <c r="K199" s="80"/>
      <c r="L199" s="80"/>
      <c r="M199" s="80"/>
      <c r="N199" s="80"/>
      <c r="O199" s="80"/>
      <c r="P199" s="80"/>
      <c r="Q199" s="80"/>
      <c r="R199" s="80"/>
      <c r="S199" s="80"/>
      <c r="T199" s="80"/>
      <c r="U199" s="80"/>
      <c r="V199" s="80"/>
    </row>
    <row r="200" spans="1:22" ht="15.75" customHeight="1">
      <c r="A200" s="80"/>
      <c r="B200" s="80"/>
      <c r="C200" s="80"/>
      <c r="D200" s="80"/>
      <c r="E200" s="80"/>
      <c r="F200" s="80"/>
      <c r="G200" s="80"/>
      <c r="H200" s="80"/>
      <c r="I200" s="80"/>
      <c r="J200" s="80"/>
      <c r="K200" s="80"/>
      <c r="L200" s="80"/>
      <c r="M200" s="80"/>
      <c r="N200" s="80"/>
      <c r="O200" s="80"/>
      <c r="P200" s="80"/>
      <c r="Q200" s="80"/>
      <c r="R200" s="80"/>
      <c r="S200" s="80"/>
      <c r="T200" s="80"/>
      <c r="U200" s="80"/>
      <c r="V200" s="80"/>
    </row>
    <row r="201" spans="1:22" ht="15.75" customHeight="1">
      <c r="A201" s="80"/>
      <c r="B201" s="80"/>
      <c r="C201" s="80"/>
      <c r="D201" s="80"/>
      <c r="E201" s="80"/>
      <c r="F201" s="80"/>
      <c r="G201" s="80"/>
      <c r="H201" s="80"/>
      <c r="I201" s="80"/>
      <c r="J201" s="80"/>
      <c r="K201" s="80"/>
      <c r="L201" s="80"/>
      <c r="M201" s="80"/>
      <c r="N201" s="80"/>
      <c r="O201" s="80"/>
      <c r="P201" s="80"/>
      <c r="Q201" s="80"/>
      <c r="R201" s="80"/>
      <c r="S201" s="80"/>
      <c r="T201" s="80"/>
      <c r="U201" s="80"/>
      <c r="V201" s="80"/>
    </row>
    <row r="202" spans="1:22" ht="15.75" customHeight="1">
      <c r="A202" s="80"/>
      <c r="B202" s="80"/>
      <c r="C202" s="80"/>
      <c r="D202" s="80"/>
      <c r="E202" s="80"/>
      <c r="F202" s="80"/>
      <c r="G202" s="80"/>
      <c r="H202" s="80"/>
      <c r="I202" s="80"/>
      <c r="J202" s="80"/>
      <c r="K202" s="80"/>
      <c r="L202" s="80"/>
      <c r="M202" s="80"/>
      <c r="N202" s="80"/>
      <c r="O202" s="80"/>
      <c r="P202" s="80"/>
      <c r="Q202" s="80"/>
      <c r="R202" s="80"/>
      <c r="S202" s="80"/>
      <c r="T202" s="80"/>
      <c r="U202" s="80"/>
      <c r="V202" s="80"/>
    </row>
    <row r="203" spans="1:22" ht="15.75" customHeight="1">
      <c r="A203" s="80"/>
      <c r="B203" s="80"/>
      <c r="C203" s="80"/>
      <c r="D203" s="80"/>
      <c r="E203" s="80"/>
      <c r="F203" s="80"/>
      <c r="G203" s="80"/>
      <c r="H203" s="80"/>
      <c r="I203" s="80"/>
      <c r="J203" s="80"/>
      <c r="K203" s="80"/>
      <c r="L203" s="80"/>
      <c r="M203" s="80"/>
      <c r="N203" s="80"/>
      <c r="O203" s="80"/>
      <c r="P203" s="80"/>
      <c r="Q203" s="80"/>
      <c r="R203" s="80"/>
      <c r="S203" s="80"/>
      <c r="T203" s="80"/>
      <c r="U203" s="80"/>
      <c r="V203" s="80"/>
    </row>
    <row r="204" spans="1:22" ht="15.75" customHeight="1">
      <c r="A204" s="80"/>
      <c r="B204" s="80"/>
      <c r="C204" s="80"/>
      <c r="D204" s="80"/>
      <c r="E204" s="80"/>
      <c r="F204" s="80"/>
      <c r="G204" s="80"/>
      <c r="H204" s="80"/>
      <c r="I204" s="80"/>
      <c r="J204" s="80"/>
      <c r="K204" s="80"/>
      <c r="L204" s="80"/>
      <c r="M204" s="80"/>
      <c r="N204" s="80"/>
      <c r="O204" s="80"/>
      <c r="P204" s="80"/>
      <c r="Q204" s="80"/>
      <c r="R204" s="80"/>
      <c r="S204" s="80"/>
      <c r="T204" s="80"/>
      <c r="U204" s="80"/>
      <c r="V204" s="80"/>
    </row>
    <row r="205" spans="1:22" ht="15.75" customHeight="1">
      <c r="A205" s="80"/>
      <c r="B205" s="80"/>
      <c r="C205" s="80"/>
      <c r="D205" s="80"/>
      <c r="E205" s="80"/>
      <c r="F205" s="80"/>
      <c r="G205" s="80"/>
      <c r="H205" s="80"/>
      <c r="I205" s="80"/>
      <c r="J205" s="80"/>
      <c r="K205" s="80"/>
      <c r="L205" s="80"/>
      <c r="M205" s="80"/>
      <c r="N205" s="80"/>
      <c r="O205" s="80"/>
      <c r="P205" s="80"/>
      <c r="Q205" s="80"/>
      <c r="R205" s="80"/>
      <c r="S205" s="80"/>
      <c r="T205" s="80"/>
      <c r="U205" s="80"/>
      <c r="V205" s="80"/>
    </row>
    <row r="206" spans="1:22" ht="15.75" customHeight="1">
      <c r="A206" s="80"/>
      <c r="B206" s="80"/>
      <c r="C206" s="80"/>
      <c r="D206" s="80"/>
      <c r="E206" s="80"/>
      <c r="F206" s="80"/>
      <c r="G206" s="80"/>
      <c r="H206" s="80"/>
      <c r="I206" s="80"/>
      <c r="J206" s="80"/>
      <c r="K206" s="80"/>
      <c r="L206" s="80"/>
      <c r="M206" s="80"/>
      <c r="N206" s="80"/>
      <c r="O206" s="80"/>
      <c r="P206" s="80"/>
      <c r="Q206" s="80"/>
      <c r="R206" s="80"/>
      <c r="S206" s="80"/>
      <c r="T206" s="80"/>
      <c r="U206" s="80"/>
      <c r="V206" s="80"/>
    </row>
    <row r="207" spans="1:22" ht="15.75" customHeight="1">
      <c r="A207" s="80"/>
      <c r="B207" s="80"/>
      <c r="C207" s="80"/>
      <c r="D207" s="80"/>
      <c r="E207" s="80"/>
      <c r="F207" s="80"/>
      <c r="G207" s="80"/>
      <c r="H207" s="80"/>
      <c r="I207" s="80"/>
      <c r="J207" s="80"/>
      <c r="K207" s="80"/>
      <c r="L207" s="80"/>
      <c r="M207" s="80"/>
      <c r="N207" s="80"/>
      <c r="O207" s="80"/>
      <c r="P207" s="80"/>
      <c r="Q207" s="80"/>
      <c r="R207" s="80"/>
      <c r="S207" s="80"/>
      <c r="T207" s="80"/>
      <c r="U207" s="80"/>
      <c r="V207" s="80"/>
    </row>
    <row r="208" spans="1:22" ht="15.75" customHeight="1">
      <c r="A208" s="80"/>
      <c r="B208" s="80"/>
      <c r="C208" s="80"/>
      <c r="D208" s="80"/>
      <c r="E208" s="80"/>
      <c r="F208" s="80"/>
      <c r="G208" s="80"/>
      <c r="H208" s="80"/>
      <c r="I208" s="80"/>
      <c r="J208" s="80"/>
      <c r="K208" s="80"/>
      <c r="L208" s="80"/>
      <c r="M208" s="80"/>
      <c r="N208" s="80"/>
      <c r="O208" s="80"/>
      <c r="P208" s="80"/>
      <c r="Q208" s="80"/>
      <c r="R208" s="80"/>
      <c r="S208" s="80"/>
      <c r="T208" s="80"/>
      <c r="U208" s="80"/>
      <c r="V208" s="80"/>
    </row>
    <row r="209" spans="1:22" ht="15.75" customHeight="1">
      <c r="A209" s="80"/>
      <c r="B209" s="80"/>
      <c r="C209" s="80"/>
      <c r="D209" s="80"/>
      <c r="E209" s="80"/>
      <c r="F209" s="80"/>
      <c r="G209" s="80"/>
      <c r="H209" s="80"/>
      <c r="I209" s="80"/>
      <c r="J209" s="80"/>
      <c r="K209" s="80"/>
      <c r="L209" s="80"/>
      <c r="M209" s="80"/>
      <c r="N209" s="80"/>
      <c r="O209" s="80"/>
      <c r="P209" s="80"/>
      <c r="Q209" s="80"/>
      <c r="R209" s="80"/>
      <c r="S209" s="80"/>
      <c r="T209" s="80"/>
      <c r="U209" s="80"/>
      <c r="V209" s="80"/>
    </row>
    <row r="210" spans="1:22" ht="15.75" customHeight="1">
      <c r="A210" s="80"/>
      <c r="B210" s="80"/>
      <c r="C210" s="80"/>
      <c r="D210" s="80"/>
      <c r="E210" s="80"/>
      <c r="F210" s="80"/>
      <c r="G210" s="80"/>
      <c r="H210" s="80"/>
      <c r="I210" s="80"/>
      <c r="J210" s="80"/>
      <c r="K210" s="80"/>
      <c r="L210" s="80"/>
      <c r="M210" s="80"/>
      <c r="N210" s="80"/>
      <c r="O210" s="80"/>
      <c r="P210" s="80"/>
      <c r="Q210" s="80"/>
      <c r="R210" s="80"/>
      <c r="S210" s="80"/>
      <c r="T210" s="80"/>
      <c r="U210" s="80"/>
      <c r="V210" s="80"/>
    </row>
    <row r="211" spans="1:22" ht="15.75" customHeight="1">
      <c r="A211" s="80"/>
      <c r="B211" s="80"/>
      <c r="C211" s="80"/>
      <c r="D211" s="80"/>
      <c r="E211" s="80"/>
      <c r="F211" s="80"/>
      <c r="G211" s="80"/>
      <c r="H211" s="80"/>
      <c r="I211" s="80"/>
      <c r="J211" s="80"/>
      <c r="K211" s="80"/>
      <c r="L211" s="80"/>
      <c r="M211" s="80"/>
      <c r="N211" s="80"/>
      <c r="O211" s="80"/>
      <c r="P211" s="80"/>
      <c r="Q211" s="80"/>
      <c r="R211" s="80"/>
      <c r="S211" s="80"/>
      <c r="T211" s="80"/>
      <c r="U211" s="80"/>
      <c r="V211" s="80"/>
    </row>
    <row r="212" spans="1:22" ht="15.75" customHeight="1">
      <c r="A212" s="80"/>
      <c r="B212" s="80"/>
      <c r="C212" s="80"/>
      <c r="D212" s="80"/>
      <c r="E212" s="80"/>
      <c r="F212" s="80"/>
      <c r="G212" s="80"/>
      <c r="H212" s="80"/>
      <c r="I212" s="80"/>
      <c r="J212" s="80"/>
      <c r="K212" s="80"/>
      <c r="L212" s="80"/>
      <c r="M212" s="80"/>
      <c r="N212" s="80"/>
      <c r="O212" s="80"/>
      <c r="P212" s="80"/>
      <c r="Q212" s="80"/>
      <c r="R212" s="80"/>
      <c r="S212" s="80"/>
      <c r="T212" s="80"/>
      <c r="U212" s="80"/>
      <c r="V212" s="80"/>
    </row>
    <row r="213" spans="1:22" ht="15.75" customHeight="1">
      <c r="A213" s="80"/>
      <c r="B213" s="80"/>
      <c r="C213" s="80"/>
      <c r="D213" s="80"/>
      <c r="E213" s="80"/>
      <c r="F213" s="80"/>
      <c r="G213" s="80"/>
      <c r="H213" s="80"/>
      <c r="I213" s="80"/>
      <c r="J213" s="80"/>
      <c r="K213" s="80"/>
      <c r="L213" s="80"/>
      <c r="M213" s="80"/>
      <c r="N213" s="80"/>
      <c r="O213" s="80"/>
      <c r="P213" s="80"/>
      <c r="Q213" s="80"/>
      <c r="R213" s="80"/>
      <c r="S213" s="80"/>
      <c r="T213" s="80"/>
      <c r="U213" s="80"/>
      <c r="V213" s="80"/>
    </row>
    <row r="214" spans="1:22" ht="15.75" customHeight="1">
      <c r="A214" s="80"/>
      <c r="B214" s="80"/>
      <c r="C214" s="80"/>
      <c r="D214" s="80"/>
      <c r="E214" s="80"/>
      <c r="F214" s="80"/>
      <c r="G214" s="80"/>
      <c r="H214" s="80"/>
      <c r="I214" s="80"/>
      <c r="J214" s="80"/>
      <c r="K214" s="80"/>
      <c r="L214" s="80"/>
      <c r="M214" s="80"/>
      <c r="N214" s="80"/>
      <c r="O214" s="80"/>
      <c r="P214" s="80"/>
      <c r="Q214" s="80"/>
      <c r="R214" s="80"/>
      <c r="S214" s="80"/>
      <c r="T214" s="80"/>
      <c r="U214" s="80"/>
      <c r="V214" s="80"/>
    </row>
    <row r="215" spans="1:22" ht="15.75" customHeight="1">
      <c r="A215" s="80"/>
      <c r="B215" s="80"/>
      <c r="C215" s="80"/>
      <c r="D215" s="80"/>
      <c r="E215" s="80"/>
      <c r="F215" s="80"/>
      <c r="G215" s="80"/>
      <c r="H215" s="80"/>
      <c r="I215" s="80"/>
      <c r="J215" s="80"/>
      <c r="K215" s="80"/>
      <c r="L215" s="80"/>
      <c r="M215" s="80"/>
      <c r="N215" s="80"/>
      <c r="O215" s="80"/>
      <c r="P215" s="80"/>
      <c r="Q215" s="80"/>
      <c r="R215" s="80"/>
      <c r="S215" s="80"/>
      <c r="T215" s="80"/>
      <c r="U215" s="80"/>
      <c r="V215" s="80"/>
    </row>
    <row r="216" spans="1:22" ht="15.75" customHeight="1">
      <c r="A216" s="80"/>
      <c r="B216" s="80"/>
      <c r="C216" s="80"/>
      <c r="D216" s="80"/>
      <c r="E216" s="80"/>
      <c r="F216" s="80"/>
      <c r="G216" s="80"/>
      <c r="H216" s="80"/>
      <c r="I216" s="80"/>
      <c r="J216" s="80"/>
      <c r="K216" s="80"/>
      <c r="L216" s="80"/>
      <c r="M216" s="80"/>
      <c r="N216" s="80"/>
      <c r="O216" s="80"/>
      <c r="P216" s="80"/>
      <c r="Q216" s="80"/>
      <c r="R216" s="80"/>
      <c r="S216" s="80"/>
      <c r="T216" s="80"/>
      <c r="U216" s="80"/>
      <c r="V216" s="80"/>
    </row>
    <row r="217" spans="1:22" ht="15.75" customHeight="1">
      <c r="A217" s="80"/>
      <c r="B217" s="80"/>
      <c r="C217" s="80"/>
      <c r="D217" s="80"/>
      <c r="E217" s="80"/>
      <c r="F217" s="80"/>
      <c r="G217" s="80"/>
      <c r="H217" s="80"/>
      <c r="I217" s="80"/>
      <c r="J217" s="80"/>
      <c r="K217" s="80"/>
      <c r="L217" s="80"/>
      <c r="M217" s="80"/>
      <c r="N217" s="80"/>
      <c r="O217" s="80"/>
      <c r="P217" s="80"/>
      <c r="Q217" s="80"/>
      <c r="R217" s="80"/>
      <c r="S217" s="80"/>
      <c r="T217" s="80"/>
      <c r="U217" s="80"/>
      <c r="V217" s="80"/>
    </row>
    <row r="218" spans="1:22" ht="15.75" customHeight="1">
      <c r="A218" s="80"/>
      <c r="B218" s="80"/>
      <c r="C218" s="80"/>
      <c r="D218" s="80"/>
      <c r="E218" s="80"/>
      <c r="F218" s="80"/>
      <c r="G218" s="80"/>
      <c r="H218" s="80"/>
      <c r="I218" s="80"/>
      <c r="J218" s="80"/>
      <c r="K218" s="80"/>
      <c r="L218" s="80"/>
      <c r="M218" s="80"/>
      <c r="N218" s="80"/>
      <c r="O218" s="80"/>
      <c r="P218" s="80"/>
      <c r="Q218" s="80"/>
      <c r="R218" s="80"/>
      <c r="S218" s="80"/>
      <c r="T218" s="80"/>
      <c r="U218" s="80"/>
      <c r="V218" s="80"/>
    </row>
    <row r="219" spans="1:22" ht="15.75" customHeight="1">
      <c r="A219" s="80"/>
      <c r="B219" s="80"/>
      <c r="C219" s="80"/>
      <c r="D219" s="80"/>
      <c r="E219" s="80"/>
      <c r="F219" s="80"/>
      <c r="G219" s="80"/>
      <c r="H219" s="80"/>
      <c r="I219" s="80"/>
      <c r="J219" s="80"/>
      <c r="K219" s="80"/>
      <c r="L219" s="80"/>
      <c r="M219" s="80"/>
      <c r="N219" s="80"/>
      <c r="O219" s="80"/>
      <c r="P219" s="80"/>
      <c r="Q219" s="80"/>
      <c r="R219" s="80"/>
      <c r="S219" s="80"/>
      <c r="T219" s="80"/>
      <c r="U219" s="80"/>
      <c r="V219" s="80"/>
    </row>
    <row r="220" spans="1:22" ht="15.75" customHeight="1">
      <c r="A220" s="80"/>
      <c r="B220" s="80"/>
      <c r="C220" s="80"/>
      <c r="D220" s="80"/>
      <c r="E220" s="80"/>
      <c r="F220" s="80"/>
      <c r="G220" s="80"/>
      <c r="H220" s="80"/>
      <c r="I220" s="80"/>
      <c r="J220" s="80"/>
      <c r="K220" s="80"/>
      <c r="L220" s="80"/>
      <c r="M220" s="80"/>
      <c r="N220" s="80"/>
      <c r="O220" s="80"/>
      <c r="P220" s="80"/>
      <c r="Q220" s="80"/>
      <c r="R220" s="80"/>
      <c r="S220" s="80"/>
      <c r="T220" s="80"/>
      <c r="U220" s="80"/>
      <c r="V220" s="80"/>
    </row>
    <row r="221" spans="1:22" ht="15.75" customHeight="1">
      <c r="A221" s="80"/>
      <c r="B221" s="80"/>
      <c r="C221" s="80"/>
      <c r="D221" s="80"/>
      <c r="E221" s="80"/>
      <c r="F221" s="80"/>
      <c r="G221" s="80"/>
      <c r="H221" s="80"/>
      <c r="I221" s="80"/>
      <c r="J221" s="80"/>
      <c r="K221" s="80"/>
      <c r="L221" s="80"/>
      <c r="M221" s="80"/>
      <c r="N221" s="80"/>
      <c r="O221" s="80"/>
      <c r="P221" s="80"/>
      <c r="Q221" s="80"/>
      <c r="R221" s="80"/>
      <c r="S221" s="80"/>
      <c r="T221" s="80"/>
      <c r="U221" s="80"/>
      <c r="V221" s="80"/>
    </row>
    <row r="222" spans="1:22" ht="15.75" customHeight="1">
      <c r="A222" s="80"/>
      <c r="B222" s="80"/>
      <c r="C222" s="80"/>
      <c r="D222" s="80"/>
      <c r="E222" s="80"/>
      <c r="F222" s="80"/>
      <c r="G222" s="80"/>
      <c r="H222" s="80"/>
      <c r="I222" s="80"/>
      <c r="J222" s="80"/>
      <c r="K222" s="80"/>
      <c r="L222" s="80"/>
      <c r="M222" s="80"/>
      <c r="N222" s="80"/>
      <c r="O222" s="80"/>
      <c r="P222" s="80"/>
      <c r="Q222" s="80"/>
      <c r="R222" s="80"/>
      <c r="S222" s="80"/>
      <c r="T222" s="80"/>
      <c r="U222" s="80"/>
      <c r="V222" s="80"/>
    </row>
    <row r="223" spans="1:22" ht="15.75" customHeight="1">
      <c r="A223" s="80"/>
      <c r="B223" s="80"/>
      <c r="C223" s="80"/>
      <c r="D223" s="80"/>
      <c r="E223" s="80"/>
      <c r="F223" s="80"/>
      <c r="G223" s="80"/>
      <c r="H223" s="80"/>
      <c r="I223" s="80"/>
      <c r="J223" s="80"/>
      <c r="K223" s="80"/>
      <c r="L223" s="80"/>
      <c r="M223" s="80"/>
      <c r="N223" s="80"/>
      <c r="O223" s="80"/>
      <c r="P223" s="80"/>
      <c r="Q223" s="80"/>
      <c r="R223" s="80"/>
      <c r="S223" s="80"/>
      <c r="T223" s="80"/>
      <c r="U223" s="80"/>
      <c r="V223" s="80"/>
    </row>
    <row r="224" spans="1:22" ht="15.75" customHeight="1">
      <c r="A224" s="80"/>
      <c r="B224" s="80"/>
      <c r="C224" s="80"/>
      <c r="D224" s="80"/>
      <c r="E224" s="80"/>
      <c r="F224" s="80"/>
      <c r="G224" s="80"/>
      <c r="H224" s="80"/>
      <c r="I224" s="80"/>
      <c r="J224" s="80"/>
      <c r="K224" s="80"/>
      <c r="L224" s="80"/>
      <c r="M224" s="80"/>
      <c r="N224" s="80"/>
      <c r="O224" s="80"/>
      <c r="P224" s="80"/>
      <c r="Q224" s="80"/>
      <c r="R224" s="80"/>
      <c r="S224" s="80"/>
      <c r="T224" s="80"/>
      <c r="U224" s="80"/>
      <c r="V224" s="80"/>
    </row>
    <row r="225" spans="1:22" ht="15.75" customHeight="1">
      <c r="A225" s="80"/>
      <c r="B225" s="80"/>
      <c r="C225" s="80"/>
      <c r="D225" s="80"/>
      <c r="E225" s="80"/>
      <c r="F225" s="80"/>
      <c r="G225" s="80"/>
      <c r="H225" s="80"/>
      <c r="I225" s="80"/>
      <c r="J225" s="80"/>
      <c r="K225" s="80"/>
      <c r="L225" s="80"/>
      <c r="M225" s="80"/>
      <c r="N225" s="80"/>
      <c r="O225" s="80"/>
      <c r="P225" s="80"/>
      <c r="Q225" s="80"/>
      <c r="R225" s="80"/>
      <c r="S225" s="80"/>
      <c r="T225" s="80"/>
      <c r="U225" s="80"/>
      <c r="V225" s="80"/>
    </row>
    <row r="226" spans="1:22" ht="15.75" customHeight="1">
      <c r="A226" s="80"/>
      <c r="B226" s="80"/>
      <c r="C226" s="80"/>
      <c r="D226" s="80"/>
      <c r="E226" s="80"/>
      <c r="F226" s="80"/>
      <c r="G226" s="80"/>
      <c r="H226" s="80"/>
      <c r="I226" s="80"/>
      <c r="J226" s="80"/>
      <c r="K226" s="80"/>
      <c r="L226" s="80"/>
      <c r="M226" s="80"/>
      <c r="N226" s="80"/>
      <c r="O226" s="80"/>
      <c r="P226" s="80"/>
      <c r="Q226" s="80"/>
      <c r="R226" s="80"/>
      <c r="S226" s="80"/>
      <c r="T226" s="80"/>
      <c r="U226" s="80"/>
      <c r="V226" s="80"/>
    </row>
    <row r="227" spans="1:22" ht="15.75" customHeight="1">
      <c r="A227" s="80"/>
      <c r="B227" s="80"/>
      <c r="C227" s="80"/>
      <c r="D227" s="80"/>
      <c r="E227" s="80"/>
      <c r="F227" s="80"/>
      <c r="G227" s="80"/>
      <c r="H227" s="80"/>
      <c r="I227" s="80"/>
      <c r="J227" s="80"/>
      <c r="K227" s="80"/>
      <c r="L227" s="80"/>
      <c r="M227" s="80"/>
      <c r="N227" s="80"/>
      <c r="O227" s="80"/>
      <c r="P227" s="80"/>
      <c r="Q227" s="80"/>
      <c r="R227" s="80"/>
      <c r="S227" s="80"/>
      <c r="T227" s="80"/>
      <c r="U227" s="80"/>
      <c r="V227" s="80"/>
    </row>
    <row r="228" spans="1:22" ht="15.75" customHeight="1">
      <c r="A228" s="80"/>
      <c r="B228" s="80"/>
      <c r="C228" s="80"/>
      <c r="D228" s="80"/>
      <c r="E228" s="80"/>
      <c r="F228" s="80"/>
      <c r="G228" s="80"/>
      <c r="H228" s="80"/>
      <c r="I228" s="80"/>
      <c r="J228" s="80"/>
      <c r="K228" s="80"/>
      <c r="L228" s="80"/>
      <c r="M228" s="80"/>
      <c r="N228" s="80"/>
      <c r="O228" s="80"/>
      <c r="P228" s="80"/>
      <c r="Q228" s="80"/>
      <c r="R228" s="80"/>
      <c r="S228" s="80"/>
      <c r="T228" s="80"/>
      <c r="U228" s="80"/>
      <c r="V228" s="80"/>
    </row>
    <row r="229" spans="1:22" ht="15.75" customHeight="1">
      <c r="A229" s="80"/>
      <c r="B229" s="80"/>
      <c r="C229" s="80"/>
      <c r="D229" s="80"/>
      <c r="E229" s="80"/>
      <c r="F229" s="80"/>
      <c r="G229" s="80"/>
      <c r="H229" s="80"/>
      <c r="I229" s="80"/>
      <c r="J229" s="80"/>
      <c r="K229" s="80"/>
      <c r="L229" s="80"/>
      <c r="M229" s="80"/>
      <c r="N229" s="80"/>
      <c r="O229" s="80"/>
      <c r="P229" s="80"/>
      <c r="Q229" s="80"/>
      <c r="R229" s="80"/>
      <c r="S229" s="80"/>
      <c r="T229" s="80"/>
      <c r="U229" s="80"/>
      <c r="V229" s="80"/>
    </row>
    <row r="230" spans="1:22" ht="15.75" customHeight="1">
      <c r="A230" s="80"/>
      <c r="B230" s="80"/>
      <c r="C230" s="80"/>
      <c r="D230" s="80"/>
      <c r="E230" s="80"/>
      <c r="F230" s="80"/>
      <c r="G230" s="80"/>
      <c r="H230" s="80"/>
      <c r="I230" s="80"/>
      <c r="J230" s="80"/>
      <c r="K230" s="80"/>
      <c r="L230" s="80"/>
      <c r="M230" s="80"/>
      <c r="N230" s="80"/>
      <c r="O230" s="80"/>
      <c r="P230" s="80"/>
      <c r="Q230" s="80"/>
      <c r="R230" s="80"/>
      <c r="S230" s="80"/>
      <c r="T230" s="80"/>
      <c r="U230" s="80"/>
      <c r="V230" s="80"/>
    </row>
    <row r="231" spans="1:22" ht="15.75" customHeight="1">
      <c r="A231" s="80"/>
      <c r="B231" s="80"/>
      <c r="C231" s="80"/>
      <c r="D231" s="80"/>
      <c r="E231" s="80"/>
      <c r="F231" s="80"/>
      <c r="G231" s="80"/>
      <c r="H231" s="80"/>
      <c r="I231" s="80"/>
      <c r="J231" s="80"/>
      <c r="K231" s="80"/>
      <c r="L231" s="80"/>
      <c r="M231" s="80"/>
      <c r="N231" s="80"/>
      <c r="O231" s="80"/>
      <c r="P231" s="80"/>
      <c r="Q231" s="80"/>
      <c r="R231" s="80"/>
      <c r="S231" s="80"/>
      <c r="T231" s="80"/>
      <c r="U231" s="80"/>
      <c r="V231" s="80"/>
    </row>
    <row r="232" spans="1:22" ht="15.75" customHeight="1">
      <c r="A232" s="80"/>
      <c r="B232" s="80"/>
      <c r="C232" s="80"/>
      <c r="D232" s="80"/>
      <c r="E232" s="80"/>
      <c r="F232" s="80"/>
      <c r="G232" s="80"/>
      <c r="H232" s="80"/>
      <c r="I232" s="80"/>
      <c r="J232" s="80"/>
      <c r="K232" s="80"/>
      <c r="L232" s="80"/>
      <c r="M232" s="80"/>
      <c r="N232" s="80"/>
      <c r="O232" s="80"/>
      <c r="P232" s="80"/>
      <c r="Q232" s="80"/>
      <c r="R232" s="80"/>
      <c r="S232" s="80"/>
      <c r="T232" s="80"/>
      <c r="U232" s="80"/>
      <c r="V232" s="80"/>
    </row>
    <row r="233" spans="1:22" ht="15.75" customHeight="1">
      <c r="A233" s="80"/>
      <c r="B233" s="80"/>
      <c r="C233" s="80"/>
      <c r="D233" s="80"/>
      <c r="E233" s="80"/>
      <c r="F233" s="80"/>
      <c r="G233" s="80"/>
      <c r="H233" s="80"/>
      <c r="I233" s="80"/>
      <c r="J233" s="80"/>
      <c r="K233" s="80"/>
      <c r="L233" s="80"/>
      <c r="M233" s="80"/>
      <c r="N233" s="80"/>
      <c r="O233" s="80"/>
      <c r="P233" s="80"/>
      <c r="Q233" s="80"/>
      <c r="R233" s="80"/>
      <c r="S233" s="80"/>
      <c r="T233" s="80"/>
      <c r="U233" s="80"/>
      <c r="V233" s="80"/>
    </row>
    <row r="234" spans="1:22" ht="15.75" customHeight="1">
      <c r="A234" s="80"/>
      <c r="B234" s="80"/>
      <c r="C234" s="80"/>
      <c r="D234" s="80"/>
      <c r="E234" s="80"/>
      <c r="F234" s="80"/>
      <c r="G234" s="80"/>
      <c r="H234" s="80"/>
      <c r="I234" s="80"/>
      <c r="J234" s="80"/>
      <c r="K234" s="80"/>
      <c r="L234" s="80"/>
      <c r="M234" s="80"/>
      <c r="N234" s="80"/>
      <c r="O234" s="80"/>
      <c r="P234" s="80"/>
      <c r="Q234" s="80"/>
      <c r="R234" s="80"/>
      <c r="S234" s="80"/>
      <c r="T234" s="80"/>
      <c r="U234" s="80"/>
      <c r="V234" s="80"/>
    </row>
    <row r="235" spans="1:22" ht="15.75" customHeight="1">
      <c r="A235" s="80"/>
      <c r="B235" s="80"/>
      <c r="C235" s="80"/>
      <c r="D235" s="80"/>
      <c r="E235" s="80"/>
      <c r="F235" s="80"/>
      <c r="G235" s="80"/>
      <c r="H235" s="80"/>
      <c r="I235" s="80"/>
      <c r="J235" s="80"/>
      <c r="K235" s="80"/>
      <c r="L235" s="80"/>
      <c r="M235" s="80"/>
      <c r="N235" s="80"/>
      <c r="O235" s="80"/>
      <c r="P235" s="80"/>
      <c r="Q235" s="80"/>
      <c r="R235" s="80"/>
      <c r="S235" s="80"/>
      <c r="T235" s="80"/>
      <c r="U235" s="80"/>
      <c r="V235" s="80"/>
    </row>
    <row r="236" spans="1:22" ht="15.75" customHeight="1">
      <c r="A236" s="80"/>
      <c r="B236" s="80"/>
      <c r="C236" s="80"/>
      <c r="D236" s="80"/>
      <c r="E236" s="80"/>
      <c r="F236" s="80"/>
      <c r="G236" s="80"/>
      <c r="H236" s="80"/>
      <c r="I236" s="80"/>
      <c r="J236" s="80"/>
      <c r="K236" s="80"/>
      <c r="L236" s="80"/>
      <c r="M236" s="80"/>
      <c r="N236" s="80"/>
      <c r="O236" s="80"/>
      <c r="P236" s="80"/>
      <c r="Q236" s="80"/>
      <c r="R236" s="80"/>
      <c r="S236" s="80"/>
      <c r="T236" s="80"/>
      <c r="U236" s="80"/>
      <c r="V236" s="80"/>
    </row>
    <row r="237" spans="1:22" ht="15.75" customHeight="1">
      <c r="A237" s="80"/>
      <c r="B237" s="80"/>
      <c r="C237" s="80"/>
      <c r="D237" s="80"/>
      <c r="E237" s="80"/>
      <c r="F237" s="80"/>
      <c r="G237" s="80"/>
      <c r="H237" s="80"/>
      <c r="I237" s="80"/>
      <c r="J237" s="80"/>
      <c r="K237" s="80"/>
      <c r="L237" s="80"/>
      <c r="M237" s="80"/>
      <c r="N237" s="80"/>
      <c r="O237" s="80"/>
      <c r="P237" s="80"/>
      <c r="Q237" s="80"/>
      <c r="R237" s="80"/>
      <c r="S237" s="80"/>
      <c r="T237" s="80"/>
      <c r="U237" s="80"/>
      <c r="V237" s="80"/>
    </row>
    <row r="238" spans="1:22" ht="15.75" customHeight="1">
      <c r="A238" s="80"/>
      <c r="B238" s="80"/>
      <c r="C238" s="80"/>
      <c r="D238" s="80"/>
      <c r="E238" s="80"/>
      <c r="F238" s="80"/>
      <c r="G238" s="80"/>
      <c r="H238" s="80"/>
      <c r="I238" s="80"/>
      <c r="J238" s="80"/>
      <c r="K238" s="80"/>
      <c r="L238" s="80"/>
      <c r="M238" s="80"/>
      <c r="N238" s="80"/>
      <c r="O238" s="80"/>
      <c r="P238" s="80"/>
      <c r="Q238" s="80"/>
      <c r="R238" s="80"/>
      <c r="S238" s="80"/>
      <c r="T238" s="80"/>
      <c r="U238" s="80"/>
      <c r="V238" s="80"/>
    </row>
    <row r="239" spans="1:22" ht="15.75" customHeight="1">
      <c r="A239" s="80"/>
      <c r="B239" s="80"/>
      <c r="C239" s="80"/>
      <c r="D239" s="80"/>
      <c r="E239" s="80"/>
      <c r="F239" s="80"/>
      <c r="G239" s="80"/>
      <c r="H239" s="80"/>
      <c r="I239" s="80"/>
      <c r="J239" s="80"/>
      <c r="K239" s="80"/>
      <c r="L239" s="80"/>
      <c r="M239" s="80"/>
      <c r="N239" s="80"/>
      <c r="O239" s="80"/>
      <c r="P239" s="80"/>
      <c r="Q239" s="80"/>
      <c r="R239" s="80"/>
      <c r="S239" s="80"/>
      <c r="T239" s="80"/>
      <c r="U239" s="80"/>
      <c r="V239" s="80"/>
    </row>
    <row r="240" spans="1:22" ht="15.75" customHeight="1">
      <c r="A240" s="80"/>
      <c r="B240" s="80"/>
      <c r="C240" s="80"/>
      <c r="D240" s="80"/>
      <c r="E240" s="80"/>
      <c r="F240" s="80"/>
      <c r="G240" s="80"/>
      <c r="H240" s="80"/>
      <c r="I240" s="80"/>
      <c r="J240" s="80"/>
      <c r="K240" s="80"/>
      <c r="L240" s="80"/>
      <c r="M240" s="80"/>
      <c r="N240" s="80"/>
      <c r="O240" s="80"/>
      <c r="P240" s="80"/>
      <c r="Q240" s="80"/>
      <c r="R240" s="80"/>
      <c r="S240" s="80"/>
      <c r="T240" s="80"/>
      <c r="U240" s="80"/>
      <c r="V240" s="80"/>
    </row>
    <row r="241" spans="1:22" ht="15.75" customHeight="1">
      <c r="A241" s="80"/>
      <c r="B241" s="80"/>
      <c r="C241" s="80"/>
      <c r="D241" s="80"/>
      <c r="E241" s="80"/>
      <c r="F241" s="80"/>
      <c r="G241" s="80"/>
      <c r="H241" s="80"/>
      <c r="I241" s="80"/>
      <c r="J241" s="80"/>
      <c r="K241" s="80"/>
      <c r="L241" s="80"/>
      <c r="M241" s="80"/>
      <c r="N241" s="80"/>
      <c r="O241" s="80"/>
      <c r="P241" s="80"/>
      <c r="Q241" s="80"/>
      <c r="R241" s="80"/>
      <c r="S241" s="80"/>
      <c r="T241" s="80"/>
      <c r="U241" s="80"/>
      <c r="V241" s="80"/>
    </row>
    <row r="242" spans="1:22" ht="15.75" customHeight="1">
      <c r="A242" s="80"/>
      <c r="B242" s="80"/>
      <c r="C242" s="80"/>
      <c r="D242" s="80"/>
      <c r="E242" s="80"/>
      <c r="F242" s="80"/>
      <c r="G242" s="80"/>
      <c r="H242" s="80"/>
      <c r="I242" s="80"/>
      <c r="J242" s="80"/>
      <c r="K242" s="80"/>
      <c r="L242" s="80"/>
      <c r="M242" s="80"/>
      <c r="N242" s="80"/>
      <c r="O242" s="80"/>
      <c r="P242" s="80"/>
      <c r="Q242" s="80"/>
      <c r="R242" s="80"/>
      <c r="S242" s="80"/>
      <c r="T242" s="80"/>
      <c r="U242" s="80"/>
      <c r="V242" s="80"/>
    </row>
    <row r="243" spans="1:22" ht="15.75" customHeight="1">
      <c r="A243" s="80"/>
      <c r="B243" s="80"/>
      <c r="C243" s="80"/>
      <c r="D243" s="80"/>
      <c r="E243" s="80"/>
      <c r="F243" s="80"/>
      <c r="G243" s="80"/>
      <c r="H243" s="80"/>
      <c r="I243" s="80"/>
      <c r="J243" s="80"/>
      <c r="K243" s="80"/>
      <c r="L243" s="80"/>
      <c r="M243" s="80"/>
      <c r="N243" s="80"/>
      <c r="O243" s="80"/>
      <c r="P243" s="80"/>
      <c r="Q243" s="80"/>
      <c r="R243" s="80"/>
      <c r="S243" s="80"/>
      <c r="T243" s="80"/>
      <c r="U243" s="80"/>
      <c r="V243" s="80"/>
    </row>
    <row r="244" spans="1:22" ht="15.75" customHeight="1">
      <c r="A244" s="80"/>
      <c r="B244" s="80"/>
      <c r="C244" s="80"/>
      <c r="D244" s="80"/>
      <c r="E244" s="80"/>
      <c r="F244" s="80"/>
      <c r="G244" s="80"/>
      <c r="H244" s="80"/>
      <c r="I244" s="80"/>
      <c r="J244" s="80"/>
      <c r="K244" s="80"/>
      <c r="L244" s="80"/>
      <c r="M244" s="80"/>
      <c r="N244" s="80"/>
      <c r="O244" s="80"/>
      <c r="P244" s="80"/>
      <c r="Q244" s="80"/>
      <c r="R244" s="80"/>
      <c r="S244" s="80"/>
      <c r="T244" s="80"/>
      <c r="U244" s="80"/>
      <c r="V244" s="80"/>
    </row>
    <row r="245" spans="1:22" ht="15.75" customHeight="1">
      <c r="A245" s="80"/>
      <c r="B245" s="80"/>
      <c r="C245" s="80"/>
      <c r="D245" s="80"/>
      <c r="E245" s="80"/>
      <c r="F245" s="80"/>
      <c r="G245" s="80"/>
      <c r="H245" s="80"/>
      <c r="I245" s="80"/>
      <c r="J245" s="80"/>
      <c r="K245" s="80"/>
      <c r="L245" s="80"/>
      <c r="M245" s="80"/>
      <c r="N245" s="80"/>
      <c r="O245" s="80"/>
      <c r="P245" s="80"/>
      <c r="Q245" s="80"/>
      <c r="R245" s="80"/>
      <c r="S245" s="80"/>
      <c r="T245" s="80"/>
      <c r="U245" s="80"/>
      <c r="V245" s="80"/>
    </row>
    <row r="246" spans="1:22" ht="15.75" customHeight="1">
      <c r="A246" s="80"/>
      <c r="B246" s="80"/>
      <c r="C246" s="80"/>
      <c r="D246" s="80"/>
      <c r="E246" s="80"/>
      <c r="F246" s="80"/>
      <c r="G246" s="80"/>
      <c r="H246" s="80"/>
      <c r="I246" s="80"/>
      <c r="J246" s="80"/>
      <c r="K246" s="80"/>
      <c r="L246" s="80"/>
      <c r="M246" s="80"/>
      <c r="N246" s="80"/>
      <c r="O246" s="80"/>
      <c r="P246" s="80"/>
      <c r="Q246" s="80"/>
      <c r="R246" s="80"/>
      <c r="S246" s="80"/>
      <c r="T246" s="80"/>
      <c r="U246" s="80"/>
      <c r="V246" s="80"/>
    </row>
    <row r="247" spans="1:22" ht="15.75" customHeight="1">
      <c r="A247" s="80"/>
      <c r="B247" s="80"/>
      <c r="C247" s="80"/>
      <c r="D247" s="80"/>
      <c r="E247" s="80"/>
      <c r="F247" s="80"/>
      <c r="G247" s="80"/>
      <c r="H247" s="80"/>
      <c r="I247" s="80"/>
      <c r="J247" s="80"/>
      <c r="K247" s="80"/>
      <c r="L247" s="80"/>
      <c r="M247" s="80"/>
      <c r="N247" s="80"/>
      <c r="O247" s="80"/>
      <c r="P247" s="80"/>
      <c r="Q247" s="80"/>
      <c r="R247" s="80"/>
      <c r="S247" s="80"/>
      <c r="T247" s="80"/>
      <c r="U247" s="80"/>
      <c r="V247" s="80"/>
    </row>
    <row r="248" spans="1:22" ht="15.75" customHeight="1">
      <c r="A248" s="80"/>
      <c r="B248" s="80"/>
      <c r="C248" s="80"/>
      <c r="D248" s="80"/>
      <c r="E248" s="80"/>
      <c r="F248" s="80"/>
      <c r="G248" s="80"/>
      <c r="H248" s="80"/>
      <c r="I248" s="80"/>
      <c r="J248" s="80"/>
      <c r="K248" s="80"/>
      <c r="L248" s="80"/>
      <c r="M248" s="80"/>
      <c r="N248" s="80"/>
      <c r="O248" s="80"/>
      <c r="P248" s="80"/>
      <c r="Q248" s="80"/>
      <c r="R248" s="80"/>
      <c r="S248" s="80"/>
      <c r="T248" s="80"/>
      <c r="U248" s="80"/>
      <c r="V248" s="80"/>
    </row>
    <row r="249" spans="1:22" ht="15.75" customHeight="1">
      <c r="A249" s="80"/>
      <c r="B249" s="80"/>
      <c r="C249" s="80"/>
      <c r="D249" s="80"/>
      <c r="E249" s="80"/>
      <c r="F249" s="80"/>
      <c r="G249" s="80"/>
      <c r="H249" s="80"/>
      <c r="I249" s="80"/>
      <c r="J249" s="80"/>
      <c r="K249" s="80"/>
      <c r="L249" s="80"/>
      <c r="M249" s="80"/>
      <c r="N249" s="80"/>
      <c r="O249" s="80"/>
      <c r="P249" s="80"/>
      <c r="Q249" s="80"/>
      <c r="R249" s="80"/>
      <c r="S249" s="80"/>
      <c r="T249" s="80"/>
      <c r="U249" s="80"/>
      <c r="V249" s="80"/>
    </row>
    <row r="250" spans="1:22" ht="15.75" customHeight="1">
      <c r="A250" s="80"/>
      <c r="B250" s="80"/>
      <c r="C250" s="80"/>
      <c r="D250" s="80"/>
      <c r="E250" s="80"/>
      <c r="F250" s="80"/>
      <c r="G250" s="80"/>
      <c r="H250" s="80"/>
      <c r="I250" s="80"/>
      <c r="J250" s="80"/>
      <c r="K250" s="80"/>
      <c r="L250" s="80"/>
      <c r="M250" s="80"/>
      <c r="N250" s="80"/>
      <c r="O250" s="80"/>
      <c r="P250" s="80"/>
      <c r="Q250" s="80"/>
      <c r="R250" s="80"/>
      <c r="S250" s="80"/>
      <c r="T250" s="80"/>
      <c r="U250" s="80"/>
      <c r="V250" s="80"/>
    </row>
    <row r="251" spans="1:22" ht="15.75" customHeight="1">
      <c r="A251" s="80"/>
      <c r="B251" s="80"/>
      <c r="C251" s="80"/>
      <c r="D251" s="80"/>
      <c r="E251" s="80"/>
      <c r="F251" s="80"/>
      <c r="G251" s="80"/>
      <c r="H251" s="80"/>
      <c r="I251" s="80"/>
      <c r="J251" s="80"/>
      <c r="K251" s="80"/>
      <c r="L251" s="80"/>
      <c r="M251" s="80"/>
      <c r="N251" s="80"/>
      <c r="O251" s="80"/>
      <c r="P251" s="80"/>
      <c r="Q251" s="80"/>
      <c r="R251" s="80"/>
      <c r="S251" s="80"/>
      <c r="T251" s="80"/>
      <c r="U251" s="80"/>
      <c r="V251" s="80"/>
    </row>
    <row r="252" spans="1:22" ht="15.75" customHeight="1">
      <c r="A252" s="80"/>
      <c r="B252" s="80"/>
      <c r="C252" s="80"/>
      <c r="D252" s="80"/>
      <c r="E252" s="80"/>
      <c r="F252" s="80"/>
      <c r="G252" s="80"/>
      <c r="H252" s="80"/>
      <c r="I252" s="80"/>
      <c r="J252" s="80"/>
      <c r="K252" s="80"/>
      <c r="L252" s="80"/>
      <c r="M252" s="80"/>
      <c r="N252" s="80"/>
      <c r="O252" s="80"/>
      <c r="P252" s="80"/>
      <c r="Q252" s="80"/>
      <c r="R252" s="80"/>
      <c r="S252" s="80"/>
      <c r="T252" s="80"/>
      <c r="U252" s="80"/>
      <c r="V252" s="80"/>
    </row>
    <row r="253" spans="1:22" ht="15.75" customHeight="1">
      <c r="A253" s="80"/>
      <c r="B253" s="80"/>
      <c r="C253" s="80"/>
      <c r="D253" s="80"/>
      <c r="E253" s="80"/>
      <c r="F253" s="80"/>
      <c r="G253" s="80"/>
      <c r="H253" s="80"/>
      <c r="I253" s="80"/>
      <c r="J253" s="80"/>
      <c r="K253" s="80"/>
      <c r="L253" s="80"/>
      <c r="M253" s="80"/>
      <c r="N253" s="80"/>
      <c r="O253" s="80"/>
      <c r="P253" s="80"/>
      <c r="Q253" s="80"/>
      <c r="R253" s="80"/>
      <c r="S253" s="80"/>
      <c r="T253" s="80"/>
      <c r="U253" s="80"/>
      <c r="V253" s="80"/>
    </row>
    <row r="254" spans="1:22" ht="15.75" customHeight="1">
      <c r="A254" s="80"/>
      <c r="B254" s="80"/>
      <c r="C254" s="80"/>
      <c r="D254" s="80"/>
      <c r="E254" s="80"/>
      <c r="F254" s="80"/>
      <c r="G254" s="80"/>
      <c r="H254" s="80"/>
      <c r="I254" s="80"/>
      <c r="J254" s="80"/>
      <c r="K254" s="80"/>
      <c r="L254" s="80"/>
      <c r="M254" s="80"/>
      <c r="N254" s="80"/>
      <c r="O254" s="80"/>
      <c r="P254" s="80"/>
      <c r="Q254" s="80"/>
      <c r="R254" s="80"/>
      <c r="S254" s="80"/>
      <c r="T254" s="80"/>
      <c r="U254" s="80"/>
      <c r="V254" s="80"/>
    </row>
    <row r="255" spans="1:22" ht="15.75" customHeight="1">
      <c r="A255" s="80"/>
      <c r="B255" s="80"/>
      <c r="C255" s="80"/>
      <c r="D255" s="80"/>
      <c r="E255" s="80"/>
      <c r="F255" s="80"/>
      <c r="G255" s="80"/>
      <c r="H255" s="80"/>
      <c r="I255" s="80"/>
      <c r="J255" s="80"/>
      <c r="K255" s="80"/>
      <c r="L255" s="80"/>
      <c r="M255" s="80"/>
      <c r="N255" s="80"/>
      <c r="O255" s="80"/>
      <c r="P255" s="80"/>
      <c r="Q255" s="80"/>
      <c r="R255" s="80"/>
      <c r="S255" s="80"/>
      <c r="T255" s="80"/>
      <c r="U255" s="80"/>
      <c r="V255" s="80"/>
    </row>
    <row r="256" spans="1:22" ht="15.75" customHeight="1">
      <c r="A256" s="80"/>
      <c r="B256" s="80"/>
      <c r="C256" s="80"/>
      <c r="D256" s="80"/>
      <c r="E256" s="80"/>
      <c r="F256" s="80"/>
      <c r="G256" s="80"/>
      <c r="H256" s="80"/>
      <c r="I256" s="80"/>
      <c r="J256" s="80"/>
      <c r="K256" s="80"/>
      <c r="L256" s="80"/>
      <c r="M256" s="80"/>
      <c r="N256" s="80"/>
      <c r="O256" s="80"/>
      <c r="P256" s="80"/>
      <c r="Q256" s="80"/>
      <c r="R256" s="80"/>
      <c r="S256" s="80"/>
      <c r="T256" s="80"/>
      <c r="U256" s="80"/>
      <c r="V256" s="80"/>
    </row>
    <row r="257" spans="1:22" ht="15.75" customHeight="1">
      <c r="A257" s="80"/>
      <c r="B257" s="80"/>
      <c r="C257" s="80"/>
      <c r="D257" s="80"/>
      <c r="E257" s="80"/>
      <c r="F257" s="80"/>
      <c r="G257" s="80"/>
      <c r="H257" s="80"/>
      <c r="I257" s="80"/>
      <c r="J257" s="80"/>
      <c r="K257" s="80"/>
      <c r="L257" s="80"/>
      <c r="M257" s="80"/>
      <c r="N257" s="80"/>
      <c r="O257" s="80"/>
      <c r="P257" s="80"/>
      <c r="Q257" s="80"/>
      <c r="R257" s="80"/>
      <c r="S257" s="80"/>
      <c r="T257" s="80"/>
      <c r="U257" s="80"/>
      <c r="V257" s="80"/>
    </row>
    <row r="258" spans="1:22" ht="15.75" customHeight="1">
      <c r="A258" s="80"/>
      <c r="B258" s="80"/>
      <c r="C258" s="80"/>
      <c r="D258" s="80"/>
      <c r="E258" s="80"/>
      <c r="F258" s="80"/>
      <c r="G258" s="80"/>
      <c r="H258" s="80"/>
      <c r="I258" s="80"/>
      <c r="J258" s="80"/>
      <c r="K258" s="80"/>
      <c r="L258" s="80"/>
      <c r="M258" s="80"/>
      <c r="N258" s="80"/>
      <c r="O258" s="80"/>
      <c r="P258" s="80"/>
      <c r="Q258" s="80"/>
      <c r="R258" s="80"/>
      <c r="S258" s="80"/>
      <c r="T258" s="80"/>
      <c r="U258" s="80"/>
      <c r="V258" s="80"/>
    </row>
    <row r="259" spans="1:22" ht="15.75" customHeight="1">
      <c r="A259" s="80"/>
      <c r="B259" s="80"/>
      <c r="C259" s="80"/>
      <c r="D259" s="80"/>
      <c r="E259" s="80"/>
      <c r="F259" s="80"/>
      <c r="G259" s="80"/>
      <c r="H259" s="80"/>
      <c r="I259" s="80"/>
      <c r="J259" s="80"/>
      <c r="K259" s="80"/>
      <c r="L259" s="80"/>
      <c r="M259" s="80"/>
      <c r="N259" s="80"/>
      <c r="O259" s="80"/>
      <c r="P259" s="80"/>
      <c r="Q259" s="80"/>
      <c r="R259" s="80"/>
      <c r="S259" s="80"/>
      <c r="T259" s="80"/>
      <c r="U259" s="80"/>
      <c r="V259" s="80"/>
    </row>
    <row r="260" spans="1:22" ht="15.75" customHeight="1">
      <c r="A260" s="80"/>
      <c r="B260" s="80"/>
      <c r="C260" s="80"/>
      <c r="D260" s="80"/>
      <c r="E260" s="80"/>
      <c r="F260" s="80"/>
      <c r="G260" s="80"/>
      <c r="H260" s="80"/>
      <c r="I260" s="80"/>
      <c r="J260" s="80"/>
      <c r="K260" s="80"/>
      <c r="L260" s="80"/>
      <c r="M260" s="80"/>
      <c r="N260" s="80"/>
      <c r="O260" s="80"/>
      <c r="P260" s="80"/>
      <c r="Q260" s="80"/>
      <c r="R260" s="80"/>
      <c r="S260" s="80"/>
      <c r="T260" s="80"/>
      <c r="U260" s="80"/>
      <c r="V260" s="80"/>
    </row>
    <row r="261" spans="1:22" ht="15.75" customHeight="1">
      <c r="A261" s="80"/>
      <c r="B261" s="80"/>
      <c r="C261" s="80"/>
      <c r="D261" s="80"/>
      <c r="E261" s="80"/>
      <c r="F261" s="80"/>
      <c r="G261" s="80"/>
      <c r="H261" s="80"/>
      <c r="I261" s="80"/>
      <c r="J261" s="80"/>
      <c r="K261" s="80"/>
      <c r="L261" s="80"/>
      <c r="M261" s="80"/>
      <c r="N261" s="80"/>
      <c r="O261" s="80"/>
      <c r="P261" s="80"/>
      <c r="Q261" s="80"/>
      <c r="R261" s="80"/>
      <c r="S261" s="80"/>
      <c r="T261" s="80"/>
      <c r="U261" s="80"/>
      <c r="V261" s="80"/>
    </row>
    <row r="262" spans="1:22" ht="15.75" customHeight="1">
      <c r="A262" s="80"/>
      <c r="B262" s="80"/>
      <c r="C262" s="80"/>
      <c r="D262" s="80"/>
      <c r="E262" s="80"/>
      <c r="F262" s="80"/>
      <c r="G262" s="80"/>
      <c r="H262" s="80"/>
      <c r="I262" s="80"/>
      <c r="J262" s="80"/>
      <c r="K262" s="80"/>
      <c r="L262" s="80"/>
      <c r="M262" s="80"/>
      <c r="N262" s="80"/>
      <c r="O262" s="80"/>
      <c r="P262" s="80"/>
      <c r="Q262" s="80"/>
      <c r="R262" s="80"/>
      <c r="S262" s="80"/>
      <c r="T262" s="80"/>
      <c r="U262" s="80"/>
      <c r="V262" s="80"/>
    </row>
    <row r="263" spans="1:22" ht="15.75" customHeight="1">
      <c r="A263" s="80"/>
      <c r="B263" s="80"/>
      <c r="C263" s="80"/>
      <c r="D263" s="80"/>
      <c r="E263" s="80"/>
      <c r="F263" s="80"/>
      <c r="G263" s="80"/>
      <c r="H263" s="80"/>
      <c r="I263" s="80"/>
      <c r="J263" s="80"/>
      <c r="K263" s="80"/>
      <c r="L263" s="80"/>
      <c r="M263" s="80"/>
      <c r="N263" s="80"/>
      <c r="O263" s="80"/>
      <c r="P263" s="80"/>
      <c r="Q263" s="80"/>
      <c r="R263" s="80"/>
      <c r="S263" s="80"/>
      <c r="T263" s="80"/>
      <c r="U263" s="80"/>
      <c r="V263" s="80"/>
    </row>
    <row r="264" spans="1:22" ht="15.75" customHeight="1">
      <c r="A264" s="80"/>
      <c r="B264" s="80"/>
      <c r="C264" s="80"/>
      <c r="D264" s="80"/>
      <c r="E264" s="80"/>
      <c r="F264" s="80"/>
      <c r="G264" s="80"/>
      <c r="H264" s="80"/>
      <c r="I264" s="80"/>
      <c r="J264" s="80"/>
      <c r="K264" s="80"/>
      <c r="L264" s="80"/>
      <c r="M264" s="80"/>
      <c r="N264" s="80"/>
      <c r="O264" s="80"/>
      <c r="P264" s="80"/>
      <c r="Q264" s="80"/>
      <c r="R264" s="80"/>
      <c r="S264" s="80"/>
      <c r="T264" s="80"/>
      <c r="U264" s="80"/>
      <c r="V264" s="80"/>
    </row>
    <row r="265" spans="1:22" ht="15.75" customHeight="1">
      <c r="A265" s="80"/>
      <c r="B265" s="80"/>
      <c r="C265" s="80"/>
      <c r="D265" s="80"/>
      <c r="E265" s="80"/>
      <c r="F265" s="80"/>
      <c r="G265" s="80"/>
      <c r="H265" s="80"/>
      <c r="I265" s="80"/>
      <c r="J265" s="80"/>
      <c r="K265" s="80"/>
      <c r="L265" s="80"/>
      <c r="M265" s="80"/>
      <c r="N265" s="80"/>
      <c r="O265" s="80"/>
      <c r="P265" s="80"/>
      <c r="Q265" s="80"/>
      <c r="R265" s="80"/>
      <c r="S265" s="80"/>
      <c r="T265" s="80"/>
      <c r="U265" s="80"/>
      <c r="V265" s="80"/>
    </row>
    <row r="266" spans="1:22" ht="15.75" customHeight="1">
      <c r="A266" s="80"/>
      <c r="B266" s="80"/>
      <c r="C266" s="80"/>
      <c r="D266" s="80"/>
      <c r="E266" s="80"/>
      <c r="F266" s="80"/>
      <c r="G266" s="80"/>
      <c r="H266" s="80"/>
      <c r="I266" s="80"/>
      <c r="J266" s="80"/>
      <c r="K266" s="80"/>
      <c r="L266" s="80"/>
      <c r="M266" s="80"/>
      <c r="N266" s="80"/>
      <c r="O266" s="80"/>
      <c r="P266" s="80"/>
      <c r="Q266" s="80"/>
      <c r="R266" s="80"/>
      <c r="S266" s="80"/>
      <c r="T266" s="80"/>
      <c r="U266" s="80"/>
      <c r="V266" s="80"/>
    </row>
    <row r="267" spans="1:22" ht="15.75" customHeight="1">
      <c r="A267" s="80"/>
      <c r="B267" s="80"/>
      <c r="C267" s="80"/>
      <c r="D267" s="80"/>
      <c r="E267" s="80"/>
      <c r="F267" s="80"/>
      <c r="G267" s="80"/>
      <c r="H267" s="80"/>
      <c r="I267" s="80"/>
      <c r="J267" s="80"/>
      <c r="K267" s="80"/>
      <c r="L267" s="80"/>
      <c r="M267" s="80"/>
      <c r="N267" s="80"/>
      <c r="O267" s="80"/>
      <c r="P267" s="80"/>
      <c r="Q267" s="80"/>
      <c r="R267" s="80"/>
      <c r="S267" s="80"/>
      <c r="T267" s="80"/>
      <c r="U267" s="80"/>
      <c r="V267" s="80"/>
    </row>
    <row r="268" spans="1:22" ht="15.75" customHeight="1">
      <c r="A268" s="80"/>
      <c r="B268" s="80"/>
      <c r="C268" s="80"/>
      <c r="D268" s="80"/>
      <c r="E268" s="80"/>
      <c r="F268" s="80"/>
      <c r="G268" s="80"/>
      <c r="H268" s="80"/>
      <c r="I268" s="80"/>
      <c r="J268" s="80"/>
      <c r="K268" s="80"/>
      <c r="L268" s="80"/>
      <c r="M268" s="80"/>
      <c r="N268" s="80"/>
      <c r="O268" s="80"/>
      <c r="P268" s="80"/>
      <c r="Q268" s="80"/>
      <c r="R268" s="80"/>
      <c r="S268" s="80"/>
      <c r="T268" s="80"/>
      <c r="U268" s="80"/>
      <c r="V268" s="80"/>
    </row>
    <row r="269" spans="1:22" ht="15.75" customHeight="1">
      <c r="A269" s="80"/>
      <c r="B269" s="80"/>
      <c r="C269" s="80"/>
      <c r="D269" s="80"/>
      <c r="E269" s="80"/>
      <c r="F269" s="80"/>
      <c r="G269" s="80"/>
      <c r="H269" s="80"/>
      <c r="I269" s="80"/>
      <c r="J269" s="80"/>
      <c r="K269" s="80"/>
      <c r="L269" s="80"/>
      <c r="M269" s="80"/>
      <c r="N269" s="80"/>
      <c r="O269" s="80"/>
      <c r="P269" s="80"/>
      <c r="Q269" s="80"/>
      <c r="R269" s="80"/>
      <c r="S269" s="80"/>
      <c r="T269" s="80"/>
      <c r="U269" s="80"/>
      <c r="V269" s="80"/>
    </row>
    <row r="270" spans="1:22" ht="15.75" customHeight="1">
      <c r="A270" s="80"/>
      <c r="B270" s="80"/>
      <c r="C270" s="80"/>
      <c r="D270" s="80"/>
      <c r="E270" s="80"/>
      <c r="F270" s="80"/>
      <c r="G270" s="80"/>
      <c r="H270" s="80"/>
      <c r="I270" s="80"/>
      <c r="J270" s="80"/>
      <c r="K270" s="80"/>
      <c r="L270" s="80"/>
      <c r="M270" s="80"/>
      <c r="N270" s="80"/>
      <c r="O270" s="80"/>
      <c r="P270" s="80"/>
      <c r="Q270" s="80"/>
      <c r="R270" s="80"/>
      <c r="S270" s="80"/>
      <c r="T270" s="80"/>
      <c r="U270" s="80"/>
      <c r="V270" s="80"/>
    </row>
    <row r="271" spans="1:22" ht="15.75" customHeight="1">
      <c r="A271" s="80"/>
      <c r="B271" s="80"/>
      <c r="C271" s="80"/>
      <c r="D271" s="80"/>
      <c r="E271" s="80"/>
      <c r="F271" s="80"/>
      <c r="G271" s="80"/>
      <c r="H271" s="80"/>
      <c r="I271" s="80"/>
      <c r="J271" s="80"/>
      <c r="K271" s="80"/>
      <c r="L271" s="80"/>
      <c r="M271" s="80"/>
      <c r="N271" s="80"/>
      <c r="O271" s="80"/>
      <c r="P271" s="80"/>
      <c r="Q271" s="80"/>
      <c r="R271" s="80"/>
      <c r="S271" s="80"/>
      <c r="T271" s="80"/>
      <c r="U271" s="80"/>
      <c r="V271" s="80"/>
    </row>
    <row r="272" spans="1:22" ht="15.75" customHeight="1">
      <c r="A272" s="80"/>
      <c r="B272" s="80"/>
      <c r="C272" s="80"/>
      <c r="D272" s="80"/>
      <c r="E272" s="80"/>
      <c r="F272" s="80"/>
      <c r="G272" s="80"/>
      <c r="H272" s="80"/>
      <c r="I272" s="80"/>
      <c r="J272" s="80"/>
      <c r="K272" s="80"/>
      <c r="L272" s="80"/>
      <c r="M272" s="80"/>
      <c r="N272" s="80"/>
      <c r="O272" s="80"/>
      <c r="P272" s="80"/>
      <c r="Q272" s="80"/>
      <c r="R272" s="80"/>
      <c r="S272" s="80"/>
      <c r="T272" s="80"/>
      <c r="U272" s="80"/>
      <c r="V272" s="80"/>
    </row>
    <row r="273" spans="1:22" ht="15.75" customHeight="1">
      <c r="A273" s="80"/>
      <c r="B273" s="80"/>
      <c r="C273" s="80"/>
      <c r="D273" s="80"/>
      <c r="E273" s="80"/>
      <c r="F273" s="80"/>
      <c r="G273" s="80"/>
      <c r="H273" s="80"/>
      <c r="I273" s="80"/>
      <c r="J273" s="80"/>
      <c r="K273" s="80"/>
      <c r="L273" s="80"/>
      <c r="M273" s="80"/>
      <c r="N273" s="80"/>
      <c r="O273" s="80"/>
      <c r="P273" s="80"/>
      <c r="Q273" s="80"/>
      <c r="R273" s="80"/>
      <c r="S273" s="80"/>
      <c r="T273" s="80"/>
      <c r="U273" s="80"/>
      <c r="V273" s="80"/>
    </row>
    <row r="274" spans="1:22" ht="15.75" customHeight="1">
      <c r="A274" s="80"/>
      <c r="B274" s="80"/>
      <c r="C274" s="80"/>
      <c r="D274" s="80"/>
      <c r="E274" s="80"/>
      <c r="F274" s="80"/>
      <c r="G274" s="80"/>
      <c r="H274" s="80"/>
      <c r="I274" s="80"/>
      <c r="J274" s="80"/>
      <c r="K274" s="80"/>
      <c r="L274" s="80"/>
      <c r="M274" s="80"/>
      <c r="N274" s="80"/>
      <c r="O274" s="80"/>
      <c r="P274" s="80"/>
      <c r="Q274" s="80"/>
      <c r="R274" s="80"/>
      <c r="S274" s="80"/>
      <c r="T274" s="80"/>
      <c r="U274" s="80"/>
      <c r="V274" s="80"/>
    </row>
    <row r="275" spans="1:22" ht="15.75" customHeight="1">
      <c r="A275" s="80"/>
      <c r="B275" s="80"/>
      <c r="C275" s="80"/>
      <c r="D275" s="80"/>
      <c r="E275" s="80"/>
      <c r="F275" s="80"/>
      <c r="G275" s="80"/>
      <c r="H275" s="80"/>
      <c r="I275" s="80"/>
      <c r="J275" s="80"/>
      <c r="K275" s="80"/>
      <c r="L275" s="80"/>
      <c r="M275" s="80"/>
      <c r="N275" s="80"/>
      <c r="O275" s="80"/>
      <c r="P275" s="80"/>
      <c r="Q275" s="80"/>
      <c r="R275" s="80"/>
      <c r="S275" s="80"/>
      <c r="T275" s="80"/>
      <c r="U275" s="80"/>
      <c r="V275" s="80"/>
    </row>
    <row r="276" spans="1:22" ht="15.75" customHeight="1">
      <c r="A276" s="80"/>
      <c r="B276" s="80"/>
      <c r="C276" s="80"/>
      <c r="D276" s="80"/>
      <c r="E276" s="80"/>
      <c r="F276" s="80"/>
      <c r="G276" s="80"/>
      <c r="H276" s="80"/>
      <c r="I276" s="80"/>
      <c r="J276" s="80"/>
      <c r="K276" s="80"/>
      <c r="L276" s="80"/>
      <c r="M276" s="80"/>
      <c r="N276" s="80"/>
      <c r="O276" s="80"/>
      <c r="P276" s="80"/>
      <c r="Q276" s="80"/>
      <c r="R276" s="80"/>
      <c r="S276" s="80"/>
      <c r="T276" s="80"/>
      <c r="U276" s="80"/>
      <c r="V276" s="80"/>
    </row>
    <row r="277" spans="1:22" ht="15.75" customHeight="1">
      <c r="A277" s="80"/>
      <c r="B277" s="80"/>
      <c r="C277" s="80"/>
      <c r="D277" s="80"/>
      <c r="E277" s="80"/>
      <c r="F277" s="80"/>
      <c r="G277" s="80"/>
      <c r="H277" s="80"/>
      <c r="I277" s="80"/>
      <c r="J277" s="80"/>
      <c r="K277" s="80"/>
      <c r="L277" s="80"/>
      <c r="M277" s="80"/>
      <c r="N277" s="80"/>
      <c r="O277" s="80"/>
      <c r="P277" s="80"/>
      <c r="Q277" s="80"/>
      <c r="R277" s="80"/>
      <c r="S277" s="80"/>
      <c r="T277" s="80"/>
      <c r="U277" s="80"/>
      <c r="V277" s="80"/>
    </row>
    <row r="278" spans="1:22" ht="15.75" customHeight="1">
      <c r="A278" s="80"/>
      <c r="B278" s="80"/>
      <c r="C278" s="80"/>
      <c r="D278" s="80"/>
      <c r="E278" s="80"/>
      <c r="F278" s="80"/>
      <c r="G278" s="80"/>
      <c r="H278" s="80"/>
      <c r="I278" s="80"/>
      <c r="J278" s="80"/>
      <c r="K278" s="80"/>
      <c r="L278" s="80"/>
      <c r="M278" s="80"/>
      <c r="N278" s="80"/>
      <c r="O278" s="80"/>
      <c r="P278" s="80"/>
      <c r="Q278" s="80"/>
      <c r="R278" s="80"/>
      <c r="S278" s="80"/>
      <c r="T278" s="80"/>
      <c r="U278" s="80"/>
      <c r="V278" s="80"/>
    </row>
    <row r="279" spans="1:22" ht="15.75" customHeight="1">
      <c r="A279" s="80"/>
      <c r="B279" s="80"/>
      <c r="C279" s="80"/>
      <c r="D279" s="80"/>
      <c r="E279" s="80"/>
      <c r="F279" s="80"/>
      <c r="G279" s="80"/>
      <c r="H279" s="80"/>
      <c r="I279" s="80"/>
      <c r="J279" s="80"/>
      <c r="K279" s="80"/>
      <c r="L279" s="80"/>
      <c r="M279" s="80"/>
      <c r="N279" s="80"/>
      <c r="O279" s="80"/>
      <c r="P279" s="80"/>
      <c r="Q279" s="80"/>
      <c r="R279" s="80"/>
      <c r="S279" s="80"/>
      <c r="T279" s="80"/>
      <c r="U279" s="80"/>
      <c r="V279" s="80"/>
    </row>
    <row r="280" spans="1:22" ht="15.75" customHeight="1">
      <c r="A280" s="80"/>
      <c r="B280" s="80"/>
      <c r="C280" s="80"/>
      <c r="D280" s="80"/>
      <c r="E280" s="80"/>
      <c r="F280" s="80"/>
      <c r="G280" s="80"/>
      <c r="H280" s="80"/>
      <c r="I280" s="80"/>
      <c r="J280" s="80"/>
      <c r="K280" s="80"/>
      <c r="L280" s="80"/>
      <c r="M280" s="80"/>
      <c r="N280" s="80"/>
      <c r="O280" s="80"/>
      <c r="P280" s="80"/>
      <c r="Q280" s="80"/>
      <c r="R280" s="80"/>
      <c r="S280" s="80"/>
      <c r="T280" s="80"/>
      <c r="U280" s="80"/>
      <c r="V280" s="80"/>
    </row>
    <row r="281" spans="1:22" ht="15.75" customHeight="1">
      <c r="A281" s="80"/>
      <c r="B281" s="80"/>
      <c r="C281" s="80"/>
      <c r="D281" s="80"/>
      <c r="E281" s="80"/>
      <c r="F281" s="80"/>
      <c r="G281" s="80"/>
      <c r="H281" s="80"/>
      <c r="I281" s="80"/>
      <c r="J281" s="80"/>
      <c r="K281" s="80"/>
      <c r="L281" s="80"/>
      <c r="M281" s="80"/>
      <c r="N281" s="80"/>
      <c r="O281" s="80"/>
      <c r="P281" s="80"/>
      <c r="Q281" s="80"/>
      <c r="R281" s="80"/>
      <c r="S281" s="80"/>
      <c r="T281" s="80"/>
      <c r="U281" s="80"/>
      <c r="V281" s="80"/>
    </row>
    <row r="282" spans="1:22" ht="15.75" customHeight="1">
      <c r="A282" s="80"/>
      <c r="B282" s="80"/>
      <c r="C282" s="80"/>
      <c r="D282" s="80"/>
      <c r="E282" s="80"/>
      <c r="F282" s="80"/>
      <c r="G282" s="80"/>
      <c r="H282" s="80"/>
      <c r="I282" s="80"/>
      <c r="J282" s="80"/>
      <c r="K282" s="80"/>
      <c r="L282" s="80"/>
      <c r="M282" s="80"/>
      <c r="N282" s="80"/>
      <c r="O282" s="80"/>
      <c r="P282" s="80"/>
      <c r="Q282" s="80"/>
      <c r="R282" s="80"/>
      <c r="S282" s="80"/>
      <c r="T282" s="80"/>
      <c r="U282" s="80"/>
      <c r="V282" s="80"/>
    </row>
    <row r="283" spans="1:22" ht="15.75" customHeight="1">
      <c r="A283" s="80"/>
      <c r="B283" s="80"/>
      <c r="C283" s="80"/>
      <c r="D283" s="80"/>
      <c r="E283" s="80"/>
      <c r="F283" s="80"/>
      <c r="G283" s="80"/>
      <c r="H283" s="80"/>
      <c r="I283" s="80"/>
      <c r="J283" s="80"/>
      <c r="K283" s="80"/>
      <c r="L283" s="80"/>
      <c r="M283" s="80"/>
      <c r="N283" s="80"/>
      <c r="O283" s="80"/>
      <c r="P283" s="80"/>
      <c r="Q283" s="80"/>
      <c r="R283" s="80"/>
      <c r="S283" s="80"/>
      <c r="T283" s="80"/>
      <c r="U283" s="80"/>
      <c r="V283" s="80"/>
    </row>
    <row r="284" spans="1:22" ht="15.75" customHeight="1">
      <c r="A284" s="80"/>
      <c r="B284" s="80"/>
      <c r="C284" s="80"/>
      <c r="D284" s="80"/>
      <c r="E284" s="80"/>
      <c r="F284" s="80"/>
      <c r="G284" s="80"/>
      <c r="H284" s="80"/>
      <c r="I284" s="80"/>
      <c r="J284" s="80"/>
      <c r="K284" s="80"/>
      <c r="L284" s="80"/>
      <c r="M284" s="80"/>
      <c r="N284" s="80"/>
      <c r="O284" s="80"/>
      <c r="P284" s="80"/>
      <c r="Q284" s="80"/>
      <c r="R284" s="80"/>
      <c r="S284" s="80"/>
      <c r="T284" s="80"/>
      <c r="U284" s="80"/>
      <c r="V284" s="80"/>
    </row>
    <row r="285" spans="1:22" ht="15.75" customHeight="1">
      <c r="A285" s="80"/>
      <c r="B285" s="80"/>
      <c r="C285" s="80"/>
      <c r="D285" s="80"/>
      <c r="E285" s="80"/>
      <c r="F285" s="80"/>
      <c r="G285" s="80"/>
      <c r="H285" s="80"/>
      <c r="I285" s="80"/>
      <c r="J285" s="80"/>
      <c r="K285" s="80"/>
      <c r="L285" s="80"/>
      <c r="M285" s="80"/>
      <c r="N285" s="80"/>
      <c r="O285" s="80"/>
      <c r="P285" s="80"/>
      <c r="Q285" s="80"/>
      <c r="R285" s="80"/>
      <c r="S285" s="80"/>
      <c r="T285" s="80"/>
      <c r="U285" s="80"/>
      <c r="V285" s="80"/>
    </row>
    <row r="286" spans="1:22" ht="15.75" customHeight="1">
      <c r="A286" s="80"/>
      <c r="B286" s="80"/>
      <c r="C286" s="80"/>
      <c r="D286" s="80"/>
      <c r="E286" s="80"/>
      <c r="F286" s="80"/>
      <c r="G286" s="80"/>
      <c r="H286" s="80"/>
      <c r="I286" s="80"/>
      <c r="J286" s="80"/>
      <c r="K286" s="80"/>
      <c r="L286" s="80"/>
      <c r="M286" s="80"/>
      <c r="N286" s="80"/>
      <c r="O286" s="80"/>
      <c r="P286" s="80"/>
      <c r="Q286" s="80"/>
      <c r="R286" s="80"/>
      <c r="S286" s="80"/>
      <c r="T286" s="80"/>
      <c r="U286" s="80"/>
      <c r="V286" s="80"/>
    </row>
    <row r="287" spans="1:22" ht="15.75" customHeight="1">
      <c r="A287" s="80"/>
      <c r="B287" s="80"/>
      <c r="C287" s="80"/>
      <c r="D287" s="80"/>
      <c r="E287" s="80"/>
      <c r="F287" s="80"/>
      <c r="G287" s="80"/>
      <c r="H287" s="80"/>
      <c r="I287" s="80"/>
      <c r="J287" s="80"/>
      <c r="K287" s="80"/>
      <c r="L287" s="80"/>
      <c r="M287" s="80"/>
      <c r="N287" s="80"/>
      <c r="O287" s="80"/>
      <c r="P287" s="80"/>
      <c r="Q287" s="80"/>
      <c r="R287" s="80"/>
      <c r="S287" s="80"/>
      <c r="T287" s="80"/>
      <c r="U287" s="80"/>
      <c r="V287" s="80"/>
    </row>
    <row r="288" spans="1:22" ht="15.75" customHeight="1">
      <c r="A288" s="80"/>
      <c r="B288" s="80"/>
      <c r="C288" s="80"/>
      <c r="D288" s="80"/>
      <c r="E288" s="80"/>
      <c r="F288" s="80"/>
      <c r="G288" s="80"/>
      <c r="H288" s="80"/>
      <c r="I288" s="80"/>
      <c r="J288" s="80"/>
      <c r="K288" s="80"/>
      <c r="L288" s="80"/>
      <c r="M288" s="80"/>
      <c r="N288" s="80"/>
      <c r="O288" s="80"/>
      <c r="P288" s="80"/>
      <c r="Q288" s="80"/>
      <c r="R288" s="80"/>
      <c r="S288" s="80"/>
      <c r="T288" s="80"/>
      <c r="U288" s="80"/>
      <c r="V288" s="80"/>
    </row>
    <row r="289" spans="1:22" ht="15.75" customHeight="1">
      <c r="A289" s="80"/>
      <c r="B289" s="80"/>
      <c r="C289" s="80"/>
      <c r="D289" s="80"/>
      <c r="E289" s="80"/>
      <c r="F289" s="80"/>
      <c r="G289" s="80"/>
      <c r="H289" s="80"/>
      <c r="I289" s="80"/>
      <c r="J289" s="80"/>
      <c r="K289" s="80"/>
      <c r="L289" s="80"/>
      <c r="M289" s="80"/>
      <c r="N289" s="80"/>
      <c r="O289" s="80"/>
      <c r="P289" s="80"/>
      <c r="Q289" s="80"/>
      <c r="R289" s="80"/>
      <c r="S289" s="80"/>
      <c r="T289" s="80"/>
      <c r="U289" s="80"/>
      <c r="V289" s="80"/>
    </row>
    <row r="290" spans="1:22" ht="15.75" customHeight="1">
      <c r="A290" s="80"/>
      <c r="B290" s="80"/>
      <c r="C290" s="80"/>
      <c r="D290" s="80"/>
      <c r="E290" s="80"/>
      <c r="F290" s="80"/>
      <c r="G290" s="80"/>
      <c r="H290" s="80"/>
      <c r="I290" s="80"/>
      <c r="J290" s="80"/>
      <c r="K290" s="80"/>
      <c r="L290" s="80"/>
      <c r="M290" s="80"/>
      <c r="N290" s="80"/>
      <c r="O290" s="80"/>
      <c r="P290" s="80"/>
      <c r="Q290" s="80"/>
      <c r="R290" s="80"/>
      <c r="S290" s="80"/>
      <c r="T290" s="80"/>
      <c r="U290" s="80"/>
      <c r="V290" s="80"/>
    </row>
    <row r="291" spans="1:22" ht="15.75" customHeight="1">
      <c r="A291" s="80"/>
      <c r="B291" s="80"/>
      <c r="C291" s="80"/>
      <c r="D291" s="80"/>
      <c r="E291" s="80"/>
      <c r="F291" s="80"/>
      <c r="G291" s="80"/>
      <c r="H291" s="80"/>
      <c r="I291" s="80"/>
      <c r="J291" s="80"/>
      <c r="K291" s="80"/>
      <c r="L291" s="80"/>
      <c r="M291" s="80"/>
      <c r="N291" s="80"/>
      <c r="O291" s="80"/>
      <c r="P291" s="80"/>
      <c r="Q291" s="80"/>
      <c r="R291" s="80"/>
      <c r="S291" s="80"/>
      <c r="T291" s="80"/>
      <c r="U291" s="80"/>
      <c r="V291" s="80"/>
    </row>
    <row r="292" spans="1:22" ht="15.75" customHeight="1">
      <c r="A292" s="80"/>
      <c r="B292" s="80"/>
      <c r="C292" s="80"/>
      <c r="D292" s="80"/>
      <c r="E292" s="80"/>
      <c r="F292" s="80"/>
      <c r="G292" s="80"/>
      <c r="H292" s="80"/>
      <c r="I292" s="80"/>
      <c r="J292" s="80"/>
      <c r="K292" s="80"/>
      <c r="L292" s="80"/>
      <c r="M292" s="80"/>
      <c r="N292" s="80"/>
      <c r="O292" s="80"/>
      <c r="P292" s="80"/>
      <c r="Q292" s="80"/>
      <c r="R292" s="80"/>
      <c r="S292" s="80"/>
      <c r="T292" s="80"/>
      <c r="U292" s="80"/>
      <c r="V292" s="80"/>
    </row>
    <row r="293" spans="1:22" ht="15.75" customHeight="1">
      <c r="A293" s="80"/>
      <c r="B293" s="80"/>
      <c r="C293" s="80"/>
      <c r="D293" s="80"/>
      <c r="E293" s="80"/>
      <c r="F293" s="80"/>
      <c r="G293" s="80"/>
      <c r="H293" s="80"/>
      <c r="I293" s="80"/>
      <c r="J293" s="80"/>
      <c r="K293" s="80"/>
      <c r="L293" s="80"/>
      <c r="M293" s="80"/>
      <c r="N293" s="80"/>
      <c r="O293" s="80"/>
      <c r="P293" s="80"/>
      <c r="Q293" s="80"/>
      <c r="R293" s="80"/>
      <c r="S293" s="80"/>
      <c r="T293" s="80"/>
      <c r="U293" s="80"/>
      <c r="V293" s="80"/>
    </row>
    <row r="294" spans="1:22" ht="15.75" customHeight="1">
      <c r="A294" s="80"/>
      <c r="B294" s="80"/>
      <c r="C294" s="80"/>
      <c r="D294" s="80"/>
      <c r="E294" s="80"/>
      <c r="F294" s="80"/>
      <c r="G294" s="80"/>
      <c r="H294" s="80"/>
      <c r="I294" s="80"/>
      <c r="J294" s="80"/>
      <c r="K294" s="80"/>
      <c r="L294" s="80"/>
      <c r="M294" s="80"/>
      <c r="N294" s="80"/>
      <c r="O294" s="80"/>
      <c r="P294" s="80"/>
      <c r="Q294" s="80"/>
      <c r="R294" s="80"/>
      <c r="S294" s="80"/>
      <c r="T294" s="80"/>
      <c r="U294" s="80"/>
      <c r="V294" s="80"/>
    </row>
    <row r="295" spans="1:22" ht="15.75" customHeight="1">
      <c r="A295" s="80"/>
      <c r="B295" s="80"/>
      <c r="C295" s="80"/>
      <c r="D295" s="80"/>
      <c r="E295" s="80"/>
      <c r="F295" s="80"/>
      <c r="G295" s="80"/>
      <c r="H295" s="80"/>
      <c r="I295" s="80"/>
      <c r="J295" s="80"/>
      <c r="K295" s="80"/>
      <c r="L295" s="80"/>
      <c r="M295" s="80"/>
      <c r="N295" s="80"/>
      <c r="O295" s="80"/>
      <c r="P295" s="80"/>
      <c r="Q295" s="80"/>
      <c r="R295" s="80"/>
      <c r="S295" s="80"/>
      <c r="T295" s="80"/>
      <c r="U295" s="80"/>
      <c r="V295" s="80"/>
    </row>
    <row r="296" spans="1:22" ht="15.75" customHeight="1">
      <c r="A296" s="80"/>
      <c r="B296" s="80"/>
      <c r="C296" s="80"/>
      <c r="D296" s="80"/>
      <c r="E296" s="80"/>
      <c r="F296" s="80"/>
      <c r="G296" s="80"/>
      <c r="H296" s="80"/>
      <c r="I296" s="80"/>
      <c r="J296" s="80"/>
      <c r="K296" s="80"/>
      <c r="L296" s="80"/>
      <c r="M296" s="80"/>
      <c r="N296" s="80"/>
      <c r="O296" s="80"/>
      <c r="P296" s="80"/>
      <c r="Q296" s="80"/>
      <c r="R296" s="80"/>
      <c r="S296" s="80"/>
      <c r="T296" s="80"/>
      <c r="U296" s="80"/>
      <c r="V296" s="80"/>
    </row>
    <row r="297" spans="1:22" ht="15.75" customHeight="1">
      <c r="A297" s="80"/>
      <c r="B297" s="80"/>
      <c r="C297" s="80"/>
      <c r="D297" s="80"/>
      <c r="E297" s="80"/>
      <c r="F297" s="80"/>
      <c r="G297" s="80"/>
      <c r="H297" s="80"/>
      <c r="I297" s="80"/>
      <c r="J297" s="80"/>
      <c r="K297" s="80"/>
      <c r="L297" s="80"/>
      <c r="M297" s="80"/>
      <c r="N297" s="80"/>
      <c r="O297" s="80"/>
      <c r="P297" s="80"/>
      <c r="Q297" s="80"/>
      <c r="R297" s="80"/>
      <c r="S297" s="80"/>
      <c r="T297" s="80"/>
      <c r="U297" s="80"/>
      <c r="V297" s="80"/>
    </row>
    <row r="298" spans="1:22" ht="15.75" customHeight="1">
      <c r="A298" s="80"/>
      <c r="B298" s="80"/>
      <c r="C298" s="80"/>
      <c r="D298" s="80"/>
      <c r="E298" s="80"/>
      <c r="F298" s="80"/>
      <c r="G298" s="80"/>
      <c r="H298" s="80"/>
      <c r="I298" s="80"/>
      <c r="J298" s="80"/>
      <c r="K298" s="80"/>
      <c r="L298" s="80"/>
      <c r="M298" s="80"/>
      <c r="N298" s="80"/>
      <c r="O298" s="80"/>
      <c r="P298" s="80"/>
      <c r="Q298" s="80"/>
      <c r="R298" s="80"/>
      <c r="S298" s="80"/>
      <c r="T298" s="80"/>
      <c r="U298" s="80"/>
      <c r="V298" s="80"/>
    </row>
    <row r="299" spans="1:22" ht="15.75" customHeight="1">
      <c r="A299" s="80"/>
      <c r="B299" s="80"/>
      <c r="C299" s="80"/>
      <c r="D299" s="80"/>
      <c r="E299" s="80"/>
      <c r="F299" s="80"/>
      <c r="G299" s="80"/>
      <c r="H299" s="80"/>
      <c r="I299" s="80"/>
      <c r="J299" s="80"/>
      <c r="K299" s="80"/>
      <c r="L299" s="80"/>
      <c r="M299" s="80"/>
      <c r="N299" s="80"/>
      <c r="O299" s="80"/>
      <c r="P299" s="80"/>
      <c r="Q299" s="80"/>
      <c r="R299" s="80"/>
      <c r="S299" s="80"/>
      <c r="T299" s="80"/>
      <c r="U299" s="80"/>
      <c r="V299" s="80"/>
    </row>
    <row r="300" spans="1:22" ht="15.75" customHeight="1">
      <c r="A300" s="80"/>
      <c r="B300" s="80"/>
      <c r="C300" s="80"/>
      <c r="D300" s="80"/>
      <c r="E300" s="80"/>
      <c r="F300" s="80"/>
      <c r="G300" s="80"/>
      <c r="H300" s="80"/>
      <c r="I300" s="80"/>
      <c r="J300" s="80"/>
      <c r="K300" s="80"/>
      <c r="L300" s="80"/>
      <c r="M300" s="80"/>
      <c r="N300" s="80"/>
      <c r="O300" s="80"/>
      <c r="P300" s="80"/>
      <c r="Q300" s="80"/>
      <c r="R300" s="80"/>
      <c r="S300" s="80"/>
      <c r="T300" s="80"/>
      <c r="U300" s="80"/>
      <c r="V300" s="80"/>
    </row>
    <row r="301" spans="1:22" ht="15.75" customHeight="1">
      <c r="A301" s="80"/>
      <c r="B301" s="80"/>
      <c r="C301" s="80"/>
      <c r="D301" s="80"/>
      <c r="E301" s="80"/>
      <c r="F301" s="80"/>
      <c r="G301" s="80"/>
      <c r="H301" s="80"/>
      <c r="I301" s="80"/>
      <c r="J301" s="80"/>
      <c r="K301" s="80"/>
      <c r="L301" s="80"/>
      <c r="M301" s="80"/>
      <c r="N301" s="80"/>
      <c r="O301" s="80"/>
      <c r="P301" s="80"/>
      <c r="Q301" s="80"/>
      <c r="R301" s="80"/>
      <c r="S301" s="80"/>
      <c r="T301" s="80"/>
      <c r="U301" s="80"/>
      <c r="V301" s="80"/>
    </row>
    <row r="302" spans="1:22" ht="15.75" customHeight="1">
      <c r="A302" s="80"/>
      <c r="B302" s="80"/>
      <c r="C302" s="80"/>
      <c r="D302" s="80"/>
      <c r="E302" s="80"/>
      <c r="F302" s="80"/>
      <c r="G302" s="80"/>
      <c r="H302" s="80"/>
      <c r="I302" s="80"/>
      <c r="J302" s="80"/>
      <c r="K302" s="80"/>
      <c r="L302" s="80"/>
      <c r="M302" s="80"/>
      <c r="N302" s="80"/>
      <c r="O302" s="80"/>
      <c r="P302" s="80"/>
      <c r="Q302" s="80"/>
      <c r="R302" s="80"/>
      <c r="S302" s="80"/>
      <c r="T302" s="80"/>
      <c r="U302" s="80"/>
      <c r="V302" s="80"/>
    </row>
    <row r="303" spans="1:22" ht="15.75" customHeight="1">
      <c r="A303" s="80"/>
      <c r="B303" s="80"/>
      <c r="C303" s="80"/>
      <c r="D303" s="80"/>
      <c r="E303" s="80"/>
      <c r="F303" s="80"/>
      <c r="G303" s="80"/>
      <c r="H303" s="80"/>
      <c r="I303" s="80"/>
      <c r="J303" s="80"/>
      <c r="K303" s="80"/>
      <c r="L303" s="80"/>
      <c r="M303" s="80"/>
      <c r="N303" s="80"/>
      <c r="O303" s="80"/>
      <c r="P303" s="80"/>
      <c r="Q303" s="80"/>
      <c r="R303" s="80"/>
      <c r="S303" s="80"/>
      <c r="T303" s="80"/>
      <c r="U303" s="80"/>
      <c r="V303" s="80"/>
    </row>
    <row r="304" spans="1:22" ht="15.75" customHeight="1">
      <c r="A304" s="80"/>
      <c r="B304" s="80"/>
      <c r="C304" s="80"/>
      <c r="D304" s="80"/>
      <c r="E304" s="80"/>
      <c r="F304" s="80"/>
      <c r="G304" s="80"/>
      <c r="H304" s="80"/>
      <c r="I304" s="80"/>
      <c r="J304" s="80"/>
      <c r="K304" s="80"/>
      <c r="L304" s="80"/>
      <c r="M304" s="80"/>
      <c r="N304" s="80"/>
      <c r="O304" s="80"/>
      <c r="P304" s="80"/>
      <c r="Q304" s="80"/>
      <c r="R304" s="80"/>
      <c r="S304" s="80"/>
      <c r="T304" s="80"/>
      <c r="U304" s="80"/>
      <c r="V304" s="80"/>
    </row>
    <row r="305" spans="1:22" ht="15.75" customHeight="1">
      <c r="A305" s="80"/>
      <c r="B305" s="80"/>
      <c r="C305" s="80"/>
      <c r="D305" s="80"/>
      <c r="E305" s="80"/>
      <c r="F305" s="80"/>
      <c r="G305" s="80"/>
      <c r="H305" s="80"/>
      <c r="I305" s="80"/>
      <c r="J305" s="80"/>
      <c r="K305" s="80"/>
      <c r="L305" s="80"/>
      <c r="M305" s="80"/>
      <c r="N305" s="80"/>
      <c r="O305" s="80"/>
      <c r="P305" s="80"/>
      <c r="Q305" s="80"/>
      <c r="R305" s="80"/>
      <c r="S305" s="80"/>
      <c r="T305" s="80"/>
      <c r="U305" s="80"/>
      <c r="V305" s="80"/>
    </row>
    <row r="306" spans="1:22" ht="15.75" customHeight="1">
      <c r="A306" s="80"/>
      <c r="B306" s="80"/>
      <c r="C306" s="80"/>
      <c r="D306" s="80"/>
      <c r="E306" s="80"/>
      <c r="F306" s="80"/>
      <c r="G306" s="80"/>
      <c r="H306" s="80"/>
      <c r="I306" s="80"/>
      <c r="J306" s="80"/>
      <c r="K306" s="80"/>
      <c r="L306" s="80"/>
      <c r="M306" s="80"/>
      <c r="N306" s="80"/>
      <c r="O306" s="80"/>
      <c r="P306" s="80"/>
      <c r="Q306" s="80"/>
      <c r="R306" s="80"/>
      <c r="S306" s="80"/>
      <c r="T306" s="80"/>
      <c r="U306" s="80"/>
      <c r="V306" s="80"/>
    </row>
    <row r="307" spans="1:22" ht="15.75" customHeight="1">
      <c r="A307" s="80"/>
      <c r="B307" s="80"/>
      <c r="C307" s="80"/>
      <c r="D307" s="80"/>
      <c r="E307" s="80"/>
      <c r="F307" s="80"/>
      <c r="G307" s="80"/>
      <c r="H307" s="80"/>
      <c r="I307" s="80"/>
      <c r="J307" s="80"/>
      <c r="K307" s="80"/>
      <c r="L307" s="80"/>
      <c r="M307" s="80"/>
      <c r="N307" s="80"/>
      <c r="O307" s="80"/>
      <c r="P307" s="80"/>
      <c r="Q307" s="80"/>
      <c r="R307" s="80"/>
      <c r="S307" s="80"/>
      <c r="T307" s="80"/>
      <c r="U307" s="80"/>
      <c r="V307" s="80"/>
    </row>
    <row r="308" spans="1:22" ht="15.75" customHeight="1">
      <c r="A308" s="80"/>
      <c r="B308" s="80"/>
      <c r="C308" s="80"/>
      <c r="D308" s="80"/>
      <c r="E308" s="80"/>
      <c r="F308" s="80"/>
      <c r="G308" s="80"/>
      <c r="H308" s="80"/>
      <c r="I308" s="80"/>
      <c r="J308" s="80"/>
      <c r="K308" s="80"/>
      <c r="L308" s="80"/>
      <c r="M308" s="80"/>
      <c r="N308" s="80"/>
      <c r="O308" s="80"/>
      <c r="P308" s="80"/>
      <c r="Q308" s="80"/>
      <c r="R308" s="80"/>
      <c r="S308" s="80"/>
      <c r="T308" s="80"/>
      <c r="U308" s="80"/>
      <c r="V308" s="80"/>
    </row>
    <row r="309" spans="1:22" ht="15.75" customHeight="1">
      <c r="A309" s="80"/>
      <c r="B309" s="80"/>
      <c r="C309" s="80"/>
      <c r="D309" s="80"/>
      <c r="E309" s="80"/>
      <c r="F309" s="80"/>
      <c r="G309" s="80"/>
      <c r="H309" s="80"/>
      <c r="I309" s="80"/>
      <c r="J309" s="80"/>
      <c r="K309" s="80"/>
      <c r="L309" s="80"/>
      <c r="M309" s="80"/>
      <c r="N309" s="80"/>
      <c r="O309" s="80"/>
      <c r="P309" s="80"/>
      <c r="Q309" s="80"/>
      <c r="R309" s="80"/>
      <c r="S309" s="80"/>
      <c r="T309" s="80"/>
      <c r="U309" s="80"/>
      <c r="V309" s="80"/>
    </row>
    <row r="310" spans="1:22" ht="15.75" customHeight="1">
      <c r="A310" s="80"/>
      <c r="B310" s="80"/>
      <c r="C310" s="80"/>
      <c r="D310" s="80"/>
      <c r="E310" s="80"/>
      <c r="F310" s="80"/>
      <c r="G310" s="80"/>
      <c r="H310" s="80"/>
      <c r="I310" s="80"/>
      <c r="J310" s="80"/>
      <c r="K310" s="80"/>
      <c r="L310" s="80"/>
      <c r="M310" s="80"/>
      <c r="N310" s="80"/>
      <c r="O310" s="80"/>
      <c r="P310" s="80"/>
      <c r="Q310" s="80"/>
      <c r="R310" s="80"/>
      <c r="S310" s="80"/>
      <c r="T310" s="80"/>
      <c r="U310" s="80"/>
      <c r="V310" s="80"/>
    </row>
    <row r="311" spans="1:22" ht="15.75" customHeight="1">
      <c r="A311" s="80"/>
      <c r="B311" s="80"/>
      <c r="C311" s="80"/>
      <c r="D311" s="80"/>
      <c r="E311" s="80"/>
      <c r="F311" s="80"/>
      <c r="G311" s="80"/>
      <c r="H311" s="80"/>
      <c r="I311" s="80"/>
      <c r="J311" s="80"/>
      <c r="K311" s="80"/>
      <c r="L311" s="80"/>
      <c r="M311" s="80"/>
      <c r="N311" s="80"/>
      <c r="O311" s="80"/>
      <c r="P311" s="80"/>
      <c r="Q311" s="80"/>
      <c r="R311" s="80"/>
      <c r="S311" s="80"/>
      <c r="T311" s="80"/>
      <c r="U311" s="80"/>
      <c r="V311" s="80"/>
    </row>
    <row r="312" spans="1:22" ht="15.75" customHeight="1">
      <c r="A312" s="80"/>
      <c r="B312" s="80"/>
      <c r="C312" s="80"/>
      <c r="D312" s="80"/>
      <c r="E312" s="80"/>
      <c r="F312" s="80"/>
      <c r="G312" s="80"/>
      <c r="H312" s="80"/>
      <c r="I312" s="80"/>
      <c r="J312" s="80"/>
      <c r="K312" s="80"/>
      <c r="L312" s="80"/>
      <c r="M312" s="80"/>
      <c r="N312" s="80"/>
      <c r="O312" s="80"/>
      <c r="P312" s="80"/>
      <c r="Q312" s="80"/>
      <c r="R312" s="80"/>
      <c r="S312" s="80"/>
      <c r="T312" s="80"/>
      <c r="U312" s="80"/>
      <c r="V312" s="80"/>
    </row>
    <row r="313" spans="1:22" ht="15.75" customHeight="1">
      <c r="A313" s="80"/>
      <c r="B313" s="80"/>
      <c r="C313" s="80"/>
      <c r="D313" s="80"/>
      <c r="E313" s="80"/>
      <c r="F313" s="80"/>
      <c r="G313" s="80"/>
      <c r="H313" s="80"/>
      <c r="I313" s="80"/>
      <c r="J313" s="80"/>
      <c r="K313" s="80"/>
      <c r="L313" s="80"/>
      <c r="M313" s="80"/>
      <c r="N313" s="80"/>
      <c r="O313" s="80"/>
      <c r="P313" s="80"/>
      <c r="Q313" s="80"/>
      <c r="R313" s="80"/>
      <c r="S313" s="80"/>
      <c r="T313" s="80"/>
      <c r="U313" s="80"/>
      <c r="V313" s="80"/>
    </row>
    <row r="314" spans="1:22" ht="15.75" customHeight="1">
      <c r="A314" s="80"/>
      <c r="B314" s="80"/>
      <c r="C314" s="80"/>
      <c r="D314" s="80"/>
      <c r="E314" s="80"/>
      <c r="F314" s="80"/>
      <c r="G314" s="80"/>
      <c r="H314" s="80"/>
      <c r="I314" s="80"/>
      <c r="J314" s="80"/>
      <c r="K314" s="80"/>
      <c r="L314" s="80"/>
      <c r="M314" s="80"/>
      <c r="N314" s="80"/>
      <c r="O314" s="80"/>
      <c r="P314" s="80"/>
      <c r="Q314" s="80"/>
      <c r="R314" s="80"/>
      <c r="S314" s="80"/>
      <c r="T314" s="80"/>
      <c r="U314" s="80"/>
      <c r="V314" s="80"/>
    </row>
    <row r="315" spans="1:22" ht="15.75" customHeight="1">
      <c r="A315" s="80"/>
      <c r="B315" s="80"/>
      <c r="C315" s="80"/>
      <c r="D315" s="80"/>
      <c r="E315" s="80"/>
      <c r="F315" s="80"/>
      <c r="G315" s="80"/>
      <c r="H315" s="80"/>
      <c r="I315" s="80"/>
      <c r="J315" s="80"/>
      <c r="K315" s="80"/>
      <c r="L315" s="80"/>
      <c r="M315" s="80"/>
      <c r="N315" s="80"/>
      <c r="O315" s="80"/>
      <c r="P315" s="80"/>
      <c r="Q315" s="80"/>
      <c r="R315" s="80"/>
      <c r="S315" s="80"/>
      <c r="T315" s="80"/>
      <c r="U315" s="80"/>
      <c r="V315" s="80"/>
    </row>
    <row r="316" spans="1:22" ht="15.75" customHeight="1">
      <c r="A316" s="80"/>
      <c r="B316" s="80"/>
      <c r="C316" s="80"/>
      <c r="D316" s="80"/>
      <c r="E316" s="80"/>
      <c r="F316" s="80"/>
      <c r="G316" s="80"/>
      <c r="H316" s="80"/>
      <c r="I316" s="80"/>
      <c r="J316" s="80"/>
      <c r="K316" s="80"/>
      <c r="L316" s="80"/>
      <c r="M316" s="80"/>
      <c r="N316" s="80"/>
      <c r="O316" s="80"/>
      <c r="P316" s="80"/>
      <c r="Q316" s="80"/>
      <c r="R316" s="80"/>
      <c r="S316" s="80"/>
      <c r="T316" s="80"/>
      <c r="U316" s="80"/>
      <c r="V316" s="80"/>
    </row>
    <row r="317" spans="1:22" ht="15.75" customHeight="1">
      <c r="A317" s="80"/>
      <c r="B317" s="80"/>
      <c r="C317" s="80"/>
      <c r="D317" s="80"/>
      <c r="E317" s="80"/>
      <c r="F317" s="80"/>
      <c r="G317" s="80"/>
      <c r="H317" s="80"/>
      <c r="I317" s="80"/>
      <c r="J317" s="80"/>
      <c r="K317" s="80"/>
      <c r="L317" s="80"/>
      <c r="M317" s="80"/>
      <c r="N317" s="80"/>
      <c r="O317" s="80"/>
      <c r="P317" s="80"/>
      <c r="Q317" s="80"/>
      <c r="R317" s="80"/>
      <c r="S317" s="80"/>
      <c r="T317" s="80"/>
      <c r="U317" s="80"/>
      <c r="V317" s="80"/>
    </row>
    <row r="318" spans="1:22" ht="15.75" customHeight="1">
      <c r="A318" s="80"/>
      <c r="B318" s="80"/>
      <c r="C318" s="80"/>
      <c r="D318" s="80"/>
      <c r="E318" s="80"/>
      <c r="F318" s="80"/>
      <c r="G318" s="80"/>
      <c r="H318" s="80"/>
      <c r="I318" s="80"/>
      <c r="J318" s="80"/>
      <c r="K318" s="80"/>
      <c r="L318" s="80"/>
      <c r="M318" s="80"/>
      <c r="N318" s="80"/>
      <c r="O318" s="80"/>
      <c r="P318" s="80"/>
      <c r="Q318" s="80"/>
      <c r="R318" s="80"/>
      <c r="S318" s="80"/>
      <c r="T318" s="80"/>
      <c r="U318" s="80"/>
      <c r="V318" s="80"/>
    </row>
    <row r="319" spans="1:22" ht="15.75" customHeight="1">
      <c r="A319" s="80"/>
      <c r="B319" s="80"/>
      <c r="C319" s="80"/>
      <c r="D319" s="80"/>
      <c r="E319" s="80"/>
      <c r="F319" s="80"/>
      <c r="G319" s="80"/>
      <c r="H319" s="80"/>
      <c r="I319" s="80"/>
      <c r="J319" s="80"/>
      <c r="K319" s="80"/>
      <c r="L319" s="80"/>
      <c r="M319" s="80"/>
      <c r="N319" s="80"/>
      <c r="O319" s="80"/>
      <c r="P319" s="80"/>
      <c r="Q319" s="80"/>
      <c r="R319" s="80"/>
      <c r="S319" s="80"/>
      <c r="T319" s="80"/>
      <c r="U319" s="80"/>
      <c r="V319" s="80"/>
    </row>
    <row r="320" spans="1:22" ht="15.75" customHeight="1">
      <c r="A320" s="80"/>
      <c r="B320" s="80"/>
      <c r="C320" s="80"/>
      <c r="D320" s="80"/>
      <c r="E320" s="80"/>
      <c r="F320" s="80"/>
      <c r="G320" s="80"/>
      <c r="H320" s="80"/>
      <c r="I320" s="80"/>
      <c r="J320" s="80"/>
      <c r="K320" s="80"/>
      <c r="L320" s="80"/>
      <c r="M320" s="80"/>
      <c r="N320" s="80"/>
      <c r="O320" s="80"/>
      <c r="P320" s="80"/>
      <c r="Q320" s="80"/>
      <c r="R320" s="80"/>
      <c r="S320" s="80"/>
      <c r="T320" s="80"/>
      <c r="U320" s="80"/>
      <c r="V320" s="80"/>
    </row>
    <row r="321" spans="1:22" ht="15.75" customHeight="1">
      <c r="A321" s="80"/>
      <c r="B321" s="80"/>
      <c r="C321" s="80"/>
      <c r="D321" s="80"/>
      <c r="E321" s="80"/>
      <c r="F321" s="80"/>
      <c r="G321" s="80"/>
      <c r="H321" s="80"/>
      <c r="I321" s="80"/>
      <c r="J321" s="80"/>
      <c r="K321" s="80"/>
      <c r="L321" s="80"/>
      <c r="M321" s="80"/>
      <c r="N321" s="80"/>
      <c r="O321" s="80"/>
      <c r="P321" s="80"/>
      <c r="Q321" s="80"/>
      <c r="R321" s="80"/>
      <c r="S321" s="80"/>
      <c r="T321" s="80"/>
      <c r="U321" s="80"/>
      <c r="V321" s="80"/>
    </row>
    <row r="322" spans="1:22" ht="15.75" customHeight="1">
      <c r="A322" s="80"/>
      <c r="B322" s="80"/>
      <c r="C322" s="80"/>
      <c r="D322" s="80"/>
      <c r="E322" s="80"/>
      <c r="F322" s="80"/>
      <c r="G322" s="80"/>
      <c r="H322" s="80"/>
      <c r="I322" s="80"/>
      <c r="J322" s="80"/>
      <c r="K322" s="80"/>
      <c r="L322" s="80"/>
      <c r="M322" s="80"/>
      <c r="N322" s="80"/>
      <c r="O322" s="80"/>
      <c r="P322" s="80"/>
      <c r="Q322" s="80"/>
      <c r="R322" s="80"/>
      <c r="S322" s="80"/>
      <c r="T322" s="80"/>
      <c r="U322" s="80"/>
      <c r="V322" s="80"/>
    </row>
    <row r="323" spans="1:22" ht="15.75" customHeight="1">
      <c r="A323" s="80"/>
      <c r="B323" s="80"/>
      <c r="C323" s="80"/>
      <c r="D323" s="80"/>
      <c r="E323" s="80"/>
      <c r="F323" s="80"/>
      <c r="G323" s="80"/>
      <c r="H323" s="80"/>
      <c r="I323" s="80"/>
      <c r="J323" s="80"/>
      <c r="K323" s="80"/>
      <c r="L323" s="80"/>
      <c r="M323" s="80"/>
      <c r="N323" s="80"/>
      <c r="O323" s="80"/>
      <c r="P323" s="80"/>
      <c r="Q323" s="80"/>
      <c r="R323" s="80"/>
      <c r="S323" s="80"/>
      <c r="T323" s="80"/>
      <c r="U323" s="80"/>
      <c r="V323" s="80"/>
    </row>
    <row r="324" spans="1:22" ht="15.75" customHeight="1">
      <c r="A324" s="80"/>
      <c r="B324" s="80"/>
      <c r="C324" s="80"/>
      <c r="D324" s="80"/>
      <c r="E324" s="80"/>
      <c r="F324" s="80"/>
      <c r="G324" s="80"/>
      <c r="H324" s="80"/>
      <c r="I324" s="80"/>
      <c r="J324" s="80"/>
      <c r="K324" s="80"/>
      <c r="L324" s="80"/>
      <c r="M324" s="80"/>
      <c r="N324" s="80"/>
      <c r="O324" s="80"/>
      <c r="P324" s="80"/>
      <c r="Q324" s="80"/>
      <c r="R324" s="80"/>
      <c r="S324" s="80"/>
      <c r="T324" s="80"/>
      <c r="U324" s="80"/>
      <c r="V324" s="80"/>
    </row>
    <row r="325" spans="1:22" ht="15.75" customHeight="1">
      <c r="A325" s="80"/>
      <c r="B325" s="80"/>
      <c r="C325" s="80"/>
      <c r="D325" s="80"/>
      <c r="E325" s="80"/>
      <c r="F325" s="80"/>
      <c r="G325" s="80"/>
      <c r="H325" s="80"/>
      <c r="I325" s="80"/>
      <c r="J325" s="80"/>
      <c r="K325" s="80"/>
      <c r="L325" s="80"/>
      <c r="M325" s="80"/>
      <c r="N325" s="80"/>
      <c r="O325" s="80"/>
      <c r="P325" s="80"/>
      <c r="Q325" s="80"/>
      <c r="R325" s="80"/>
      <c r="S325" s="80"/>
      <c r="T325" s="80"/>
      <c r="U325" s="80"/>
      <c r="V325" s="80"/>
    </row>
    <row r="326" spans="1:22" ht="15.75" customHeight="1">
      <c r="A326" s="80"/>
      <c r="B326" s="80"/>
      <c r="C326" s="80"/>
      <c r="D326" s="80"/>
      <c r="E326" s="80"/>
      <c r="F326" s="80"/>
      <c r="G326" s="80"/>
      <c r="H326" s="80"/>
      <c r="I326" s="80"/>
      <c r="J326" s="80"/>
      <c r="K326" s="80"/>
      <c r="L326" s="80"/>
      <c r="M326" s="80"/>
      <c r="N326" s="80"/>
      <c r="O326" s="80"/>
      <c r="P326" s="80"/>
      <c r="Q326" s="80"/>
      <c r="R326" s="80"/>
      <c r="S326" s="80"/>
      <c r="T326" s="80"/>
      <c r="U326" s="80"/>
      <c r="V326" s="80"/>
    </row>
    <row r="327" spans="1:22" ht="15.75" customHeight="1">
      <c r="A327" s="80"/>
      <c r="B327" s="80"/>
      <c r="C327" s="80"/>
      <c r="D327" s="80"/>
      <c r="E327" s="80"/>
      <c r="F327" s="80"/>
      <c r="G327" s="80"/>
      <c r="H327" s="80"/>
      <c r="I327" s="80"/>
      <c r="J327" s="80"/>
      <c r="K327" s="80"/>
      <c r="L327" s="80"/>
      <c r="M327" s="80"/>
      <c r="N327" s="80"/>
      <c r="O327" s="80"/>
      <c r="P327" s="80"/>
      <c r="Q327" s="80"/>
      <c r="R327" s="80"/>
      <c r="S327" s="80"/>
      <c r="T327" s="80"/>
      <c r="U327" s="80"/>
      <c r="V327" s="80"/>
    </row>
    <row r="328" spans="1:22" ht="15.75" customHeight="1">
      <c r="A328" s="80"/>
      <c r="B328" s="80"/>
      <c r="C328" s="80"/>
      <c r="D328" s="80"/>
      <c r="E328" s="80"/>
      <c r="F328" s="80"/>
      <c r="G328" s="80"/>
      <c r="H328" s="80"/>
      <c r="I328" s="80"/>
      <c r="J328" s="80"/>
      <c r="K328" s="80"/>
      <c r="L328" s="80"/>
      <c r="M328" s="80"/>
      <c r="N328" s="80"/>
      <c r="O328" s="80"/>
      <c r="P328" s="80"/>
      <c r="Q328" s="80"/>
      <c r="R328" s="80"/>
      <c r="S328" s="80"/>
      <c r="T328" s="80"/>
      <c r="U328" s="80"/>
      <c r="V328" s="80"/>
    </row>
    <row r="329" spans="1:22" ht="15.75" customHeight="1">
      <c r="A329" s="80"/>
      <c r="B329" s="80"/>
      <c r="C329" s="80"/>
      <c r="D329" s="80"/>
      <c r="E329" s="80"/>
      <c r="F329" s="80"/>
      <c r="G329" s="80"/>
      <c r="H329" s="80"/>
      <c r="I329" s="80"/>
      <c r="J329" s="80"/>
      <c r="K329" s="80"/>
      <c r="L329" s="80"/>
      <c r="M329" s="80"/>
      <c r="N329" s="80"/>
      <c r="O329" s="80"/>
      <c r="P329" s="80"/>
      <c r="Q329" s="80"/>
      <c r="R329" s="80"/>
      <c r="S329" s="80"/>
      <c r="T329" s="80"/>
      <c r="U329" s="80"/>
      <c r="V329" s="80"/>
    </row>
    <row r="330" spans="1:22" ht="15.75" customHeight="1">
      <c r="A330" s="80"/>
      <c r="B330" s="80"/>
      <c r="C330" s="80"/>
      <c r="D330" s="80"/>
      <c r="E330" s="80"/>
      <c r="F330" s="80"/>
      <c r="G330" s="80"/>
      <c r="H330" s="80"/>
      <c r="I330" s="80"/>
      <c r="J330" s="80"/>
      <c r="K330" s="80"/>
      <c r="L330" s="80"/>
      <c r="M330" s="80"/>
      <c r="N330" s="80"/>
      <c r="O330" s="80"/>
      <c r="P330" s="80"/>
      <c r="Q330" s="80"/>
      <c r="R330" s="80"/>
      <c r="S330" s="80"/>
      <c r="T330" s="80"/>
      <c r="U330" s="80"/>
      <c r="V330" s="80"/>
    </row>
    <row r="331" spans="1:22" ht="15.75" customHeight="1">
      <c r="A331" s="80"/>
      <c r="B331" s="80"/>
      <c r="C331" s="80"/>
      <c r="D331" s="80"/>
      <c r="E331" s="80"/>
      <c r="F331" s="80"/>
      <c r="G331" s="80"/>
      <c r="H331" s="80"/>
      <c r="I331" s="80"/>
      <c r="J331" s="80"/>
      <c r="K331" s="80"/>
      <c r="L331" s="80"/>
      <c r="M331" s="80"/>
      <c r="N331" s="80"/>
      <c r="O331" s="80"/>
      <c r="P331" s="80"/>
      <c r="Q331" s="80"/>
      <c r="R331" s="80"/>
      <c r="S331" s="80"/>
      <c r="T331" s="80"/>
      <c r="U331" s="80"/>
      <c r="V331" s="80"/>
    </row>
    <row r="332" spans="1:22" ht="15.75" customHeight="1">
      <c r="A332" s="80"/>
      <c r="B332" s="80"/>
      <c r="C332" s="80"/>
      <c r="D332" s="80"/>
      <c r="E332" s="80"/>
      <c r="F332" s="80"/>
      <c r="G332" s="80"/>
      <c r="H332" s="80"/>
      <c r="I332" s="80"/>
      <c r="J332" s="80"/>
      <c r="K332" s="80"/>
      <c r="L332" s="80"/>
      <c r="M332" s="80"/>
      <c r="N332" s="80"/>
      <c r="O332" s="80"/>
      <c r="P332" s="80"/>
      <c r="Q332" s="80"/>
      <c r="R332" s="80"/>
      <c r="S332" s="80"/>
      <c r="T332" s="80"/>
      <c r="U332" s="80"/>
      <c r="V332" s="80"/>
    </row>
    <row r="333" spans="1:22" ht="15.75" customHeight="1">
      <c r="A333" s="80"/>
      <c r="B333" s="80"/>
      <c r="C333" s="80"/>
      <c r="D333" s="80"/>
      <c r="E333" s="80"/>
      <c r="F333" s="80"/>
      <c r="G333" s="80"/>
      <c r="H333" s="80"/>
      <c r="I333" s="80"/>
      <c r="J333" s="80"/>
      <c r="K333" s="80"/>
      <c r="L333" s="80"/>
      <c r="M333" s="80"/>
      <c r="N333" s="80"/>
      <c r="O333" s="80"/>
      <c r="P333" s="80"/>
      <c r="Q333" s="80"/>
      <c r="R333" s="80"/>
      <c r="S333" s="80"/>
      <c r="T333" s="80"/>
      <c r="U333" s="80"/>
      <c r="V333" s="80"/>
    </row>
    <row r="334" spans="1:22" ht="15.75" customHeight="1">
      <c r="A334" s="80"/>
      <c r="B334" s="80"/>
      <c r="C334" s="80"/>
      <c r="D334" s="80"/>
      <c r="E334" s="80"/>
      <c r="F334" s="80"/>
      <c r="G334" s="80"/>
      <c r="H334" s="80"/>
      <c r="I334" s="80"/>
      <c r="J334" s="80"/>
      <c r="K334" s="80"/>
      <c r="L334" s="80"/>
      <c r="M334" s="80"/>
      <c r="N334" s="80"/>
      <c r="O334" s="80"/>
      <c r="P334" s="80"/>
      <c r="Q334" s="80"/>
      <c r="R334" s="80"/>
      <c r="S334" s="80"/>
      <c r="T334" s="80"/>
      <c r="U334" s="80"/>
      <c r="V334" s="80"/>
    </row>
    <row r="335" spans="1:22" ht="15.75" customHeight="1">
      <c r="A335" s="80"/>
      <c r="B335" s="80"/>
      <c r="C335" s="80"/>
      <c r="D335" s="80"/>
      <c r="E335" s="80"/>
      <c r="F335" s="80"/>
      <c r="G335" s="80"/>
      <c r="H335" s="80"/>
      <c r="I335" s="80"/>
      <c r="J335" s="80"/>
      <c r="K335" s="80"/>
      <c r="L335" s="80"/>
      <c r="M335" s="80"/>
      <c r="N335" s="80"/>
      <c r="O335" s="80"/>
      <c r="P335" s="80"/>
      <c r="Q335" s="80"/>
      <c r="R335" s="80"/>
      <c r="S335" s="80"/>
      <c r="T335" s="80"/>
      <c r="U335" s="80"/>
      <c r="V335" s="80"/>
    </row>
    <row r="336" spans="1:22" ht="15.75" customHeight="1">
      <c r="A336" s="80"/>
      <c r="B336" s="80"/>
      <c r="C336" s="80"/>
      <c r="D336" s="80"/>
      <c r="E336" s="80"/>
      <c r="F336" s="80"/>
      <c r="G336" s="80"/>
      <c r="H336" s="80"/>
      <c r="I336" s="80"/>
      <c r="J336" s="80"/>
      <c r="K336" s="80"/>
      <c r="L336" s="80"/>
      <c r="M336" s="80"/>
      <c r="N336" s="80"/>
      <c r="O336" s="80"/>
      <c r="P336" s="80"/>
      <c r="Q336" s="80"/>
      <c r="R336" s="80"/>
      <c r="S336" s="80"/>
      <c r="T336" s="80"/>
      <c r="U336" s="80"/>
      <c r="V336" s="80"/>
    </row>
    <row r="337" spans="1:22" ht="15.75" customHeight="1">
      <c r="A337" s="80"/>
      <c r="B337" s="80"/>
      <c r="C337" s="80"/>
      <c r="D337" s="80"/>
      <c r="E337" s="80"/>
      <c r="F337" s="80"/>
      <c r="G337" s="80"/>
      <c r="H337" s="80"/>
      <c r="I337" s="80"/>
      <c r="J337" s="80"/>
      <c r="K337" s="80"/>
      <c r="L337" s="80"/>
      <c r="M337" s="80"/>
      <c r="N337" s="80"/>
      <c r="O337" s="80"/>
      <c r="P337" s="80"/>
      <c r="Q337" s="80"/>
      <c r="R337" s="80"/>
      <c r="S337" s="80"/>
      <c r="T337" s="80"/>
      <c r="U337" s="80"/>
      <c r="V337" s="80"/>
    </row>
    <row r="338" spans="1:22" ht="15.75" customHeight="1">
      <c r="A338" s="80"/>
      <c r="B338" s="80"/>
      <c r="C338" s="80"/>
      <c r="D338" s="80"/>
      <c r="E338" s="80"/>
      <c r="F338" s="80"/>
      <c r="G338" s="80"/>
      <c r="H338" s="80"/>
      <c r="I338" s="80"/>
      <c r="J338" s="80"/>
      <c r="K338" s="80"/>
      <c r="L338" s="80"/>
      <c r="M338" s="80"/>
      <c r="N338" s="80"/>
      <c r="O338" s="80"/>
      <c r="P338" s="80"/>
      <c r="Q338" s="80"/>
      <c r="R338" s="80"/>
      <c r="S338" s="80"/>
      <c r="T338" s="80"/>
      <c r="U338" s="80"/>
      <c r="V338" s="80"/>
    </row>
    <row r="339" spans="1:22" ht="15.75" customHeight="1">
      <c r="A339" s="80"/>
      <c r="B339" s="80"/>
      <c r="C339" s="80"/>
      <c r="D339" s="80"/>
      <c r="E339" s="80"/>
      <c r="F339" s="80"/>
      <c r="G339" s="80"/>
      <c r="H339" s="80"/>
      <c r="I339" s="80"/>
      <c r="J339" s="80"/>
      <c r="K339" s="80"/>
      <c r="L339" s="80"/>
      <c r="M339" s="80"/>
      <c r="N339" s="80"/>
      <c r="O339" s="80"/>
      <c r="P339" s="80"/>
      <c r="Q339" s="80"/>
      <c r="R339" s="80"/>
      <c r="S339" s="80"/>
      <c r="T339" s="80"/>
      <c r="U339" s="80"/>
      <c r="V339" s="80"/>
    </row>
    <row r="340" spans="1:22" ht="15.75" customHeight="1">
      <c r="A340" s="80"/>
      <c r="B340" s="80"/>
      <c r="C340" s="80"/>
      <c r="D340" s="80"/>
      <c r="E340" s="80"/>
      <c r="F340" s="80"/>
      <c r="G340" s="80"/>
      <c r="H340" s="80"/>
      <c r="I340" s="80"/>
      <c r="J340" s="80"/>
      <c r="K340" s="80"/>
      <c r="L340" s="80"/>
      <c r="M340" s="80"/>
      <c r="N340" s="80"/>
      <c r="O340" s="80"/>
      <c r="P340" s="80"/>
      <c r="Q340" s="80"/>
      <c r="R340" s="80"/>
      <c r="S340" s="80"/>
      <c r="T340" s="80"/>
      <c r="U340" s="80"/>
      <c r="V340" s="80"/>
    </row>
    <row r="341" spans="1:22" ht="15.75" customHeight="1">
      <c r="A341" s="80"/>
      <c r="B341" s="80"/>
      <c r="C341" s="80"/>
      <c r="D341" s="80"/>
      <c r="E341" s="80"/>
      <c r="F341" s="80"/>
      <c r="G341" s="80"/>
      <c r="H341" s="80"/>
      <c r="I341" s="80"/>
      <c r="J341" s="80"/>
      <c r="K341" s="80"/>
      <c r="L341" s="80"/>
      <c r="M341" s="80"/>
      <c r="N341" s="80"/>
      <c r="O341" s="80"/>
      <c r="P341" s="80"/>
      <c r="Q341" s="80"/>
      <c r="R341" s="80"/>
      <c r="S341" s="80"/>
      <c r="T341" s="80"/>
      <c r="U341" s="80"/>
      <c r="V341" s="80"/>
    </row>
    <row r="342" spans="1:22" ht="15.75" customHeight="1">
      <c r="A342" s="80"/>
      <c r="B342" s="80"/>
      <c r="C342" s="80"/>
      <c r="D342" s="80"/>
      <c r="E342" s="80"/>
      <c r="F342" s="80"/>
      <c r="G342" s="80"/>
      <c r="H342" s="80"/>
      <c r="I342" s="80"/>
      <c r="J342" s="80"/>
      <c r="K342" s="80"/>
      <c r="L342" s="80"/>
      <c r="M342" s="80"/>
      <c r="N342" s="80"/>
      <c r="O342" s="80"/>
      <c r="P342" s="80"/>
      <c r="Q342" s="80"/>
      <c r="R342" s="80"/>
      <c r="S342" s="80"/>
      <c r="T342" s="80"/>
      <c r="U342" s="80"/>
      <c r="V342" s="80"/>
    </row>
    <row r="343" spans="1:22" ht="15.75" customHeight="1">
      <c r="A343" s="80"/>
      <c r="B343" s="80"/>
      <c r="C343" s="80"/>
      <c r="D343" s="80"/>
      <c r="E343" s="80"/>
      <c r="F343" s="80"/>
      <c r="G343" s="80"/>
      <c r="H343" s="80"/>
      <c r="I343" s="80"/>
      <c r="J343" s="80"/>
      <c r="K343" s="80"/>
      <c r="L343" s="80"/>
      <c r="M343" s="80"/>
      <c r="N343" s="80"/>
      <c r="O343" s="80"/>
      <c r="P343" s="80"/>
      <c r="Q343" s="80"/>
      <c r="R343" s="80"/>
      <c r="S343" s="80"/>
      <c r="T343" s="80"/>
      <c r="U343" s="80"/>
      <c r="V343" s="80"/>
    </row>
    <row r="344" spans="1:22" ht="15.75" customHeight="1">
      <c r="A344" s="80"/>
      <c r="B344" s="80"/>
      <c r="C344" s="80"/>
      <c r="D344" s="80"/>
      <c r="E344" s="80"/>
      <c r="F344" s="80"/>
      <c r="G344" s="80"/>
      <c r="H344" s="80"/>
      <c r="I344" s="80"/>
      <c r="J344" s="80"/>
      <c r="K344" s="80"/>
      <c r="L344" s="80"/>
      <c r="M344" s="80"/>
      <c r="N344" s="80"/>
      <c r="O344" s="80"/>
      <c r="P344" s="80"/>
      <c r="Q344" s="80"/>
      <c r="R344" s="80"/>
      <c r="S344" s="80"/>
      <c r="T344" s="80"/>
      <c r="U344" s="80"/>
      <c r="V344" s="80"/>
    </row>
    <row r="345" spans="1:22" ht="15.75" customHeight="1">
      <c r="A345" s="80"/>
      <c r="B345" s="80"/>
      <c r="C345" s="80"/>
      <c r="D345" s="80"/>
      <c r="E345" s="80"/>
      <c r="F345" s="80"/>
      <c r="G345" s="80"/>
      <c r="H345" s="80"/>
      <c r="I345" s="80"/>
      <c r="J345" s="80"/>
      <c r="K345" s="80"/>
      <c r="L345" s="80"/>
      <c r="M345" s="80"/>
      <c r="N345" s="80"/>
      <c r="O345" s="80"/>
      <c r="P345" s="80"/>
      <c r="Q345" s="80"/>
      <c r="R345" s="80"/>
      <c r="S345" s="80"/>
      <c r="T345" s="80"/>
      <c r="U345" s="80"/>
      <c r="V345" s="80"/>
    </row>
    <row r="346" spans="1:22" ht="15.75" customHeight="1">
      <c r="A346" s="80"/>
      <c r="B346" s="80"/>
      <c r="C346" s="80"/>
      <c r="D346" s="80"/>
      <c r="E346" s="80"/>
      <c r="F346" s="80"/>
      <c r="G346" s="80"/>
      <c r="H346" s="80"/>
      <c r="I346" s="80"/>
      <c r="J346" s="80"/>
      <c r="K346" s="80"/>
      <c r="L346" s="80"/>
      <c r="M346" s="80"/>
      <c r="N346" s="80"/>
      <c r="O346" s="80"/>
      <c r="P346" s="80"/>
      <c r="Q346" s="80"/>
      <c r="R346" s="80"/>
      <c r="S346" s="80"/>
      <c r="T346" s="80"/>
      <c r="U346" s="80"/>
      <c r="V346" s="80"/>
    </row>
    <row r="347" spans="1:22" ht="15.75" customHeight="1">
      <c r="A347" s="80"/>
      <c r="B347" s="80"/>
      <c r="C347" s="80"/>
      <c r="D347" s="80"/>
      <c r="E347" s="80"/>
      <c r="F347" s="80"/>
      <c r="G347" s="80"/>
      <c r="H347" s="80"/>
      <c r="I347" s="80"/>
      <c r="J347" s="80"/>
      <c r="K347" s="80"/>
      <c r="L347" s="80"/>
      <c r="M347" s="80"/>
      <c r="N347" s="80"/>
      <c r="O347" s="80"/>
      <c r="P347" s="80"/>
      <c r="Q347" s="80"/>
      <c r="R347" s="80"/>
      <c r="S347" s="80"/>
      <c r="T347" s="80"/>
      <c r="U347" s="80"/>
      <c r="V347" s="80"/>
    </row>
    <row r="348" spans="1:22" ht="15.75" customHeight="1">
      <c r="A348" s="80"/>
      <c r="B348" s="80"/>
      <c r="C348" s="80"/>
      <c r="D348" s="80"/>
      <c r="E348" s="80"/>
      <c r="F348" s="80"/>
      <c r="G348" s="80"/>
      <c r="H348" s="80"/>
      <c r="I348" s="80"/>
      <c r="J348" s="80"/>
      <c r="K348" s="80"/>
      <c r="L348" s="80"/>
      <c r="M348" s="80"/>
      <c r="N348" s="80"/>
      <c r="O348" s="80"/>
      <c r="P348" s="80"/>
      <c r="Q348" s="80"/>
      <c r="R348" s="80"/>
      <c r="S348" s="80"/>
      <c r="T348" s="80"/>
      <c r="U348" s="80"/>
      <c r="V348" s="80"/>
    </row>
    <row r="349" spans="1:22" ht="15.75" customHeight="1">
      <c r="A349" s="80"/>
      <c r="B349" s="80"/>
      <c r="C349" s="80"/>
      <c r="D349" s="80"/>
      <c r="E349" s="80"/>
      <c r="F349" s="80"/>
      <c r="G349" s="80"/>
      <c r="H349" s="80"/>
      <c r="I349" s="80"/>
      <c r="J349" s="80"/>
      <c r="K349" s="80"/>
      <c r="L349" s="80"/>
      <c r="M349" s="80"/>
      <c r="N349" s="80"/>
      <c r="O349" s="80"/>
      <c r="P349" s="80"/>
      <c r="Q349" s="80"/>
      <c r="R349" s="80"/>
      <c r="S349" s="80"/>
      <c r="T349" s="80"/>
      <c r="U349" s="80"/>
      <c r="V349" s="80"/>
    </row>
    <row r="350" spans="1:22" ht="15.75" customHeight="1">
      <c r="A350" s="80"/>
      <c r="B350" s="80"/>
      <c r="C350" s="80"/>
      <c r="D350" s="80"/>
      <c r="E350" s="80"/>
      <c r="F350" s="80"/>
      <c r="G350" s="80"/>
      <c r="H350" s="80"/>
      <c r="I350" s="80"/>
      <c r="J350" s="80"/>
      <c r="K350" s="80"/>
      <c r="L350" s="80"/>
      <c r="M350" s="80"/>
      <c r="N350" s="80"/>
      <c r="O350" s="80"/>
      <c r="P350" s="80"/>
      <c r="Q350" s="80"/>
      <c r="R350" s="80"/>
      <c r="S350" s="80"/>
      <c r="T350" s="80"/>
      <c r="U350" s="80"/>
      <c r="V350" s="80"/>
    </row>
    <row r="351" spans="1:22" ht="15.75" customHeight="1">
      <c r="A351" s="80"/>
      <c r="B351" s="80"/>
      <c r="C351" s="80"/>
      <c r="D351" s="80"/>
      <c r="E351" s="80"/>
      <c r="F351" s="80"/>
      <c r="G351" s="80"/>
      <c r="H351" s="80"/>
      <c r="I351" s="80"/>
      <c r="J351" s="80"/>
      <c r="K351" s="80"/>
      <c r="L351" s="80"/>
      <c r="M351" s="80"/>
      <c r="N351" s="80"/>
      <c r="O351" s="80"/>
      <c r="P351" s="80"/>
      <c r="Q351" s="80"/>
      <c r="R351" s="80"/>
      <c r="S351" s="80"/>
      <c r="T351" s="80"/>
      <c r="U351" s="80"/>
      <c r="V351" s="80"/>
    </row>
    <row r="352" spans="1:22" ht="15.75" customHeight="1">
      <c r="A352" s="80"/>
      <c r="B352" s="80"/>
      <c r="C352" s="80"/>
      <c r="D352" s="80"/>
      <c r="E352" s="80"/>
      <c r="F352" s="80"/>
      <c r="G352" s="80"/>
      <c r="H352" s="80"/>
      <c r="I352" s="80"/>
      <c r="J352" s="80"/>
      <c r="K352" s="80"/>
      <c r="L352" s="80"/>
      <c r="M352" s="80"/>
      <c r="N352" s="80"/>
      <c r="O352" s="80"/>
      <c r="P352" s="80"/>
      <c r="Q352" s="80"/>
      <c r="R352" s="80"/>
      <c r="S352" s="80"/>
      <c r="T352" s="80"/>
      <c r="U352" s="80"/>
      <c r="V352" s="80"/>
    </row>
    <row r="353" spans="1:22" ht="15.75" customHeight="1">
      <c r="A353" s="80"/>
      <c r="B353" s="80"/>
      <c r="C353" s="80"/>
      <c r="D353" s="80"/>
      <c r="E353" s="80"/>
      <c r="F353" s="80"/>
      <c r="G353" s="80"/>
      <c r="H353" s="80"/>
      <c r="I353" s="80"/>
      <c r="J353" s="80"/>
      <c r="K353" s="80"/>
      <c r="L353" s="80"/>
      <c r="M353" s="80"/>
      <c r="N353" s="80"/>
      <c r="O353" s="80"/>
      <c r="P353" s="80"/>
      <c r="Q353" s="80"/>
      <c r="R353" s="80"/>
      <c r="S353" s="80"/>
      <c r="T353" s="80"/>
      <c r="U353" s="80"/>
      <c r="V353" s="80"/>
    </row>
    <row r="354" spans="1:22" ht="15.75" customHeight="1">
      <c r="A354" s="80"/>
      <c r="B354" s="80"/>
      <c r="C354" s="80"/>
      <c r="D354" s="80"/>
      <c r="E354" s="80"/>
      <c r="F354" s="80"/>
      <c r="G354" s="80"/>
      <c r="H354" s="80"/>
      <c r="I354" s="80"/>
      <c r="J354" s="80"/>
      <c r="K354" s="80"/>
      <c r="L354" s="80"/>
      <c r="M354" s="80"/>
      <c r="N354" s="80"/>
      <c r="O354" s="80"/>
      <c r="P354" s="80"/>
      <c r="Q354" s="80"/>
      <c r="R354" s="80"/>
      <c r="S354" s="80"/>
      <c r="T354" s="80"/>
      <c r="U354" s="80"/>
      <c r="V354" s="80"/>
    </row>
    <row r="355" spans="1:22" ht="15.75" customHeight="1">
      <c r="A355" s="80"/>
      <c r="B355" s="80"/>
      <c r="C355" s="80"/>
      <c r="D355" s="80"/>
      <c r="E355" s="80"/>
      <c r="F355" s="80"/>
      <c r="G355" s="80"/>
      <c r="H355" s="80"/>
      <c r="I355" s="80"/>
      <c r="J355" s="80"/>
      <c r="K355" s="80"/>
      <c r="L355" s="80"/>
      <c r="M355" s="80"/>
      <c r="N355" s="80"/>
      <c r="O355" s="80"/>
      <c r="P355" s="80"/>
      <c r="Q355" s="80"/>
      <c r="R355" s="80"/>
      <c r="S355" s="80"/>
      <c r="T355" s="80"/>
      <c r="U355" s="80"/>
      <c r="V355" s="80"/>
    </row>
    <row r="356" spans="1:22" ht="15.75" customHeight="1">
      <c r="A356" s="80"/>
      <c r="B356" s="80"/>
      <c r="C356" s="80"/>
      <c r="D356" s="80"/>
      <c r="E356" s="80"/>
      <c r="F356" s="80"/>
      <c r="G356" s="80"/>
      <c r="H356" s="80"/>
      <c r="I356" s="80"/>
      <c r="J356" s="80"/>
      <c r="K356" s="80"/>
      <c r="L356" s="80"/>
      <c r="M356" s="80"/>
      <c r="N356" s="80"/>
      <c r="O356" s="80"/>
      <c r="P356" s="80"/>
      <c r="Q356" s="80"/>
      <c r="R356" s="80"/>
      <c r="S356" s="80"/>
      <c r="T356" s="80"/>
      <c r="U356" s="80"/>
      <c r="V356" s="80"/>
    </row>
    <row r="357" spans="1:22" ht="15.75" customHeight="1">
      <c r="A357" s="80"/>
      <c r="B357" s="80"/>
      <c r="C357" s="80"/>
      <c r="D357" s="80"/>
      <c r="E357" s="80"/>
      <c r="F357" s="80"/>
      <c r="G357" s="80"/>
      <c r="H357" s="80"/>
      <c r="I357" s="80"/>
      <c r="J357" s="80"/>
      <c r="K357" s="80"/>
      <c r="L357" s="80"/>
      <c r="M357" s="80"/>
      <c r="N357" s="80"/>
      <c r="O357" s="80"/>
      <c r="P357" s="80"/>
      <c r="Q357" s="80"/>
      <c r="R357" s="80"/>
      <c r="S357" s="80"/>
      <c r="T357" s="80"/>
      <c r="U357" s="80"/>
      <c r="V357" s="80"/>
    </row>
    <row r="358" spans="1:22" ht="15.75" customHeight="1">
      <c r="A358" s="80"/>
      <c r="B358" s="80"/>
      <c r="C358" s="80"/>
      <c r="D358" s="80"/>
      <c r="E358" s="80"/>
      <c r="F358" s="80"/>
      <c r="G358" s="80"/>
      <c r="H358" s="80"/>
      <c r="I358" s="80"/>
      <c r="J358" s="80"/>
      <c r="K358" s="80"/>
      <c r="L358" s="80"/>
      <c r="M358" s="80"/>
      <c r="N358" s="80"/>
      <c r="O358" s="80"/>
      <c r="P358" s="80"/>
      <c r="Q358" s="80"/>
      <c r="R358" s="80"/>
      <c r="S358" s="80"/>
      <c r="T358" s="80"/>
      <c r="U358" s="80"/>
      <c r="V358" s="80"/>
    </row>
    <row r="359" spans="1:22" ht="15.75" customHeight="1">
      <c r="A359" s="80"/>
      <c r="B359" s="80"/>
      <c r="C359" s="80"/>
      <c r="D359" s="80"/>
      <c r="E359" s="80"/>
      <c r="F359" s="80"/>
      <c r="G359" s="80"/>
      <c r="H359" s="80"/>
      <c r="I359" s="80"/>
      <c r="J359" s="80"/>
      <c r="K359" s="80"/>
      <c r="L359" s="80"/>
      <c r="M359" s="80"/>
      <c r="N359" s="80"/>
      <c r="O359" s="80"/>
      <c r="P359" s="80"/>
      <c r="Q359" s="80"/>
      <c r="R359" s="80"/>
      <c r="S359" s="80"/>
      <c r="T359" s="80"/>
      <c r="U359" s="80"/>
      <c r="V359" s="80"/>
    </row>
    <row r="360" spans="1:22" ht="15.75" customHeight="1">
      <c r="A360" s="80"/>
      <c r="B360" s="80"/>
      <c r="C360" s="80"/>
      <c r="D360" s="80"/>
      <c r="E360" s="80"/>
      <c r="F360" s="80"/>
      <c r="G360" s="80"/>
      <c r="H360" s="80"/>
      <c r="I360" s="80"/>
      <c r="J360" s="80"/>
      <c r="K360" s="80"/>
      <c r="L360" s="80"/>
      <c r="M360" s="80"/>
      <c r="N360" s="80"/>
      <c r="O360" s="80"/>
      <c r="P360" s="80"/>
      <c r="Q360" s="80"/>
      <c r="R360" s="80"/>
      <c r="S360" s="80"/>
      <c r="T360" s="80"/>
      <c r="U360" s="80"/>
      <c r="V360" s="80"/>
    </row>
    <row r="361" spans="1:22" ht="15.75" customHeight="1">
      <c r="A361" s="80"/>
      <c r="B361" s="80"/>
      <c r="C361" s="80"/>
      <c r="D361" s="80"/>
      <c r="E361" s="80"/>
      <c r="F361" s="80"/>
      <c r="G361" s="80"/>
      <c r="H361" s="80"/>
      <c r="I361" s="80"/>
      <c r="J361" s="80"/>
      <c r="K361" s="80"/>
      <c r="L361" s="80"/>
      <c r="M361" s="80"/>
      <c r="N361" s="80"/>
      <c r="O361" s="80"/>
      <c r="P361" s="80"/>
      <c r="Q361" s="80"/>
      <c r="R361" s="80"/>
      <c r="S361" s="80"/>
      <c r="T361" s="80"/>
      <c r="U361" s="80"/>
      <c r="V361" s="80"/>
    </row>
    <row r="362" spans="1:22" ht="15.75" customHeight="1">
      <c r="A362" s="80"/>
      <c r="B362" s="80"/>
      <c r="C362" s="80"/>
      <c r="D362" s="80"/>
      <c r="E362" s="80"/>
      <c r="F362" s="80"/>
      <c r="G362" s="80"/>
      <c r="H362" s="80"/>
      <c r="I362" s="80"/>
      <c r="J362" s="80"/>
      <c r="K362" s="80"/>
      <c r="L362" s="80"/>
      <c r="M362" s="80"/>
      <c r="N362" s="80"/>
      <c r="O362" s="80"/>
      <c r="P362" s="80"/>
      <c r="Q362" s="80"/>
      <c r="R362" s="80"/>
      <c r="S362" s="80"/>
      <c r="T362" s="80"/>
      <c r="U362" s="80"/>
      <c r="V362" s="80"/>
    </row>
    <row r="363" spans="1:22" ht="15.75" customHeight="1">
      <c r="A363" s="80"/>
      <c r="B363" s="80"/>
      <c r="C363" s="80"/>
      <c r="D363" s="80"/>
      <c r="E363" s="80"/>
      <c r="F363" s="80"/>
      <c r="G363" s="80"/>
      <c r="H363" s="80"/>
      <c r="I363" s="80"/>
      <c r="J363" s="80"/>
      <c r="K363" s="80"/>
      <c r="L363" s="80"/>
      <c r="M363" s="80"/>
      <c r="N363" s="80"/>
      <c r="O363" s="80"/>
      <c r="P363" s="80"/>
      <c r="Q363" s="80"/>
      <c r="R363" s="80"/>
      <c r="S363" s="80"/>
      <c r="T363" s="80"/>
      <c r="U363" s="80"/>
      <c r="V363" s="80"/>
    </row>
    <row r="364" spans="1:22" ht="15.75" customHeight="1">
      <c r="A364" s="80"/>
      <c r="B364" s="80"/>
      <c r="C364" s="80"/>
      <c r="D364" s="80"/>
      <c r="E364" s="80"/>
      <c r="F364" s="80"/>
      <c r="G364" s="80"/>
      <c r="H364" s="80"/>
      <c r="I364" s="80"/>
      <c r="J364" s="80"/>
      <c r="K364" s="80"/>
      <c r="L364" s="80"/>
      <c r="M364" s="80"/>
      <c r="N364" s="80"/>
      <c r="O364" s="80"/>
      <c r="P364" s="80"/>
      <c r="Q364" s="80"/>
      <c r="R364" s="80"/>
      <c r="S364" s="80"/>
      <c r="T364" s="80"/>
      <c r="U364" s="80"/>
      <c r="V364" s="80"/>
    </row>
    <row r="365" spans="1:22" ht="15.75" customHeight="1">
      <c r="A365" s="80"/>
      <c r="B365" s="80"/>
      <c r="C365" s="80"/>
      <c r="D365" s="80"/>
      <c r="E365" s="80"/>
      <c r="F365" s="80"/>
      <c r="G365" s="80"/>
      <c r="H365" s="80"/>
      <c r="I365" s="80"/>
      <c r="J365" s="80"/>
      <c r="K365" s="80"/>
      <c r="L365" s="80"/>
      <c r="M365" s="80"/>
      <c r="N365" s="80"/>
      <c r="O365" s="80"/>
      <c r="P365" s="80"/>
      <c r="Q365" s="80"/>
      <c r="R365" s="80"/>
      <c r="S365" s="80"/>
      <c r="T365" s="80"/>
      <c r="U365" s="80"/>
      <c r="V365" s="80"/>
    </row>
    <row r="366" spans="1:22" ht="15.75" customHeight="1">
      <c r="A366" s="80"/>
      <c r="B366" s="80"/>
      <c r="C366" s="80"/>
      <c r="D366" s="80"/>
      <c r="E366" s="80"/>
      <c r="F366" s="80"/>
      <c r="G366" s="80"/>
      <c r="H366" s="80"/>
      <c r="I366" s="80"/>
      <c r="J366" s="80"/>
      <c r="K366" s="80"/>
      <c r="L366" s="80"/>
      <c r="M366" s="80"/>
      <c r="N366" s="80"/>
      <c r="O366" s="80"/>
      <c r="P366" s="80"/>
      <c r="Q366" s="80"/>
      <c r="R366" s="80"/>
      <c r="S366" s="80"/>
      <c r="T366" s="80"/>
      <c r="U366" s="80"/>
      <c r="V366" s="80"/>
    </row>
    <row r="367" spans="1:22" ht="15.75" customHeight="1">
      <c r="A367" s="80"/>
      <c r="B367" s="80"/>
      <c r="C367" s="80"/>
      <c r="D367" s="80"/>
      <c r="E367" s="80"/>
      <c r="F367" s="80"/>
      <c r="G367" s="80"/>
      <c r="H367" s="80"/>
      <c r="I367" s="80"/>
      <c r="J367" s="80"/>
      <c r="K367" s="80"/>
      <c r="L367" s="80"/>
      <c r="M367" s="80"/>
      <c r="N367" s="80"/>
      <c r="O367" s="80"/>
      <c r="P367" s="80"/>
      <c r="Q367" s="80"/>
      <c r="R367" s="80"/>
      <c r="S367" s="80"/>
      <c r="T367" s="80"/>
      <c r="U367" s="80"/>
      <c r="V367" s="80"/>
    </row>
    <row r="368" spans="1:22" ht="15.75" customHeight="1">
      <c r="A368" s="80"/>
      <c r="B368" s="80"/>
      <c r="C368" s="80"/>
      <c r="D368" s="80"/>
      <c r="E368" s="80"/>
      <c r="F368" s="80"/>
      <c r="G368" s="80"/>
      <c r="H368" s="80"/>
      <c r="I368" s="80"/>
      <c r="J368" s="80"/>
      <c r="K368" s="80"/>
      <c r="L368" s="80"/>
      <c r="M368" s="80"/>
      <c r="N368" s="80"/>
      <c r="O368" s="80"/>
      <c r="P368" s="80"/>
      <c r="Q368" s="80"/>
      <c r="R368" s="80"/>
      <c r="S368" s="80"/>
      <c r="T368" s="80"/>
      <c r="U368" s="80"/>
      <c r="V368" s="80"/>
    </row>
    <row r="369" spans="1:22" ht="15.75" customHeight="1">
      <c r="A369" s="80"/>
      <c r="B369" s="80"/>
      <c r="C369" s="80"/>
      <c r="D369" s="80"/>
      <c r="E369" s="80"/>
      <c r="F369" s="80"/>
      <c r="G369" s="80"/>
      <c r="H369" s="80"/>
      <c r="I369" s="80"/>
      <c r="J369" s="80"/>
      <c r="K369" s="80"/>
      <c r="L369" s="80"/>
      <c r="M369" s="80"/>
      <c r="N369" s="80"/>
      <c r="O369" s="80"/>
      <c r="P369" s="80"/>
      <c r="Q369" s="80"/>
      <c r="R369" s="80"/>
      <c r="S369" s="80"/>
      <c r="T369" s="80"/>
      <c r="U369" s="80"/>
      <c r="V369" s="80"/>
    </row>
    <row r="370" spans="1:22" ht="15.75" customHeight="1">
      <c r="A370" s="80"/>
      <c r="B370" s="80"/>
      <c r="C370" s="80"/>
      <c r="D370" s="80"/>
      <c r="E370" s="80"/>
      <c r="F370" s="80"/>
      <c r="G370" s="80"/>
      <c r="H370" s="80"/>
      <c r="I370" s="80"/>
      <c r="J370" s="80"/>
      <c r="K370" s="80"/>
      <c r="L370" s="80"/>
      <c r="M370" s="80"/>
      <c r="N370" s="80"/>
      <c r="O370" s="80"/>
      <c r="P370" s="80"/>
      <c r="Q370" s="80"/>
      <c r="R370" s="80"/>
      <c r="S370" s="80"/>
      <c r="T370" s="80"/>
      <c r="U370" s="80"/>
      <c r="V370" s="80"/>
    </row>
    <row r="371" spans="1:22" ht="15.75" customHeight="1">
      <c r="A371" s="80"/>
      <c r="B371" s="80"/>
      <c r="C371" s="80"/>
      <c r="D371" s="80"/>
      <c r="E371" s="80"/>
      <c r="F371" s="80"/>
      <c r="G371" s="80"/>
      <c r="H371" s="80"/>
      <c r="I371" s="80"/>
      <c r="J371" s="80"/>
      <c r="K371" s="80"/>
      <c r="L371" s="80"/>
      <c r="M371" s="80"/>
      <c r="N371" s="80"/>
      <c r="O371" s="80"/>
      <c r="P371" s="80"/>
      <c r="Q371" s="80"/>
      <c r="R371" s="80"/>
      <c r="S371" s="80"/>
      <c r="T371" s="80"/>
      <c r="U371" s="80"/>
      <c r="V371" s="80"/>
    </row>
    <row r="372" spans="1:22" ht="15.75" customHeight="1">
      <c r="A372" s="80"/>
      <c r="B372" s="80"/>
      <c r="C372" s="80"/>
      <c r="D372" s="80"/>
      <c r="E372" s="80"/>
      <c r="F372" s="80"/>
      <c r="G372" s="80"/>
      <c r="H372" s="80"/>
      <c r="I372" s="80"/>
      <c r="J372" s="80"/>
      <c r="K372" s="80"/>
      <c r="L372" s="80"/>
      <c r="M372" s="80"/>
      <c r="N372" s="80"/>
      <c r="O372" s="80"/>
      <c r="P372" s="80"/>
      <c r="Q372" s="80"/>
      <c r="R372" s="80"/>
      <c r="S372" s="80"/>
      <c r="T372" s="80"/>
      <c r="U372" s="80"/>
      <c r="V372" s="80"/>
    </row>
    <row r="373" spans="1:22" ht="15.75" customHeight="1">
      <c r="A373" s="80"/>
      <c r="B373" s="80"/>
      <c r="C373" s="80"/>
      <c r="D373" s="80"/>
      <c r="E373" s="80"/>
      <c r="F373" s="80"/>
      <c r="G373" s="80"/>
      <c r="H373" s="80"/>
      <c r="I373" s="80"/>
      <c r="J373" s="80"/>
      <c r="K373" s="80"/>
      <c r="L373" s="80"/>
      <c r="M373" s="80"/>
      <c r="N373" s="80"/>
      <c r="O373" s="80"/>
      <c r="P373" s="80"/>
      <c r="Q373" s="80"/>
      <c r="R373" s="80"/>
      <c r="S373" s="80"/>
      <c r="T373" s="80"/>
      <c r="U373" s="80"/>
      <c r="V373" s="80"/>
    </row>
    <row r="374" spans="1:22" ht="15.75" customHeight="1">
      <c r="A374" s="80"/>
      <c r="B374" s="80"/>
      <c r="C374" s="80"/>
      <c r="D374" s="80"/>
      <c r="E374" s="80"/>
      <c r="F374" s="80"/>
      <c r="G374" s="80"/>
      <c r="H374" s="80"/>
      <c r="I374" s="80"/>
      <c r="J374" s="80"/>
      <c r="K374" s="80"/>
      <c r="L374" s="80"/>
      <c r="M374" s="80"/>
      <c r="N374" s="80"/>
      <c r="O374" s="80"/>
      <c r="P374" s="80"/>
      <c r="Q374" s="80"/>
      <c r="R374" s="80"/>
      <c r="S374" s="80"/>
      <c r="T374" s="80"/>
      <c r="U374" s="80"/>
      <c r="V374" s="80"/>
    </row>
    <row r="375" spans="1:22" ht="15.75" customHeight="1">
      <c r="A375" s="80"/>
      <c r="B375" s="80"/>
      <c r="C375" s="80"/>
      <c r="D375" s="80"/>
      <c r="E375" s="80"/>
      <c r="F375" s="80"/>
      <c r="G375" s="80"/>
      <c r="H375" s="80"/>
      <c r="I375" s="80"/>
      <c r="J375" s="80"/>
      <c r="K375" s="80"/>
      <c r="L375" s="80"/>
      <c r="M375" s="80"/>
      <c r="N375" s="80"/>
      <c r="O375" s="80"/>
      <c r="P375" s="80"/>
      <c r="Q375" s="80"/>
      <c r="R375" s="80"/>
      <c r="S375" s="80"/>
      <c r="T375" s="80"/>
      <c r="U375" s="80"/>
      <c r="V375" s="80"/>
    </row>
    <row r="376" spans="1:22" ht="15.75" customHeight="1">
      <c r="A376" s="80"/>
      <c r="B376" s="80"/>
      <c r="C376" s="80"/>
      <c r="D376" s="80"/>
      <c r="E376" s="80"/>
      <c r="F376" s="80"/>
      <c r="G376" s="80"/>
      <c r="H376" s="80"/>
      <c r="I376" s="80"/>
      <c r="J376" s="80"/>
      <c r="K376" s="80"/>
      <c r="L376" s="80"/>
      <c r="M376" s="80"/>
      <c r="N376" s="80"/>
      <c r="O376" s="80"/>
      <c r="P376" s="80"/>
      <c r="Q376" s="80"/>
      <c r="R376" s="80"/>
      <c r="S376" s="80"/>
      <c r="T376" s="80"/>
      <c r="U376" s="80"/>
      <c r="V376" s="80"/>
    </row>
    <row r="377" spans="1:22" ht="15.75" customHeight="1">
      <c r="A377" s="80"/>
      <c r="B377" s="80"/>
      <c r="C377" s="80"/>
      <c r="D377" s="80"/>
      <c r="E377" s="80"/>
      <c r="F377" s="80"/>
      <c r="G377" s="80"/>
      <c r="H377" s="80"/>
      <c r="I377" s="80"/>
      <c r="J377" s="80"/>
      <c r="K377" s="80"/>
      <c r="L377" s="80"/>
      <c r="M377" s="80"/>
      <c r="N377" s="80"/>
      <c r="O377" s="80"/>
      <c r="P377" s="80"/>
      <c r="Q377" s="80"/>
      <c r="R377" s="80"/>
      <c r="S377" s="80"/>
      <c r="T377" s="80"/>
      <c r="U377" s="80"/>
      <c r="V377" s="80"/>
    </row>
    <row r="378" spans="1:22" ht="15.75" customHeight="1">
      <c r="A378" s="80"/>
      <c r="B378" s="80"/>
      <c r="C378" s="80"/>
      <c r="D378" s="80"/>
      <c r="E378" s="80"/>
      <c r="F378" s="80"/>
      <c r="G378" s="80"/>
      <c r="H378" s="80"/>
      <c r="I378" s="80"/>
      <c r="J378" s="80"/>
      <c r="K378" s="80"/>
      <c r="L378" s="80"/>
      <c r="M378" s="80"/>
      <c r="N378" s="80"/>
      <c r="O378" s="80"/>
      <c r="P378" s="80"/>
      <c r="Q378" s="80"/>
      <c r="R378" s="80"/>
      <c r="S378" s="80"/>
      <c r="T378" s="80"/>
      <c r="U378" s="80"/>
      <c r="V378" s="80"/>
    </row>
    <row r="379" spans="1:22" ht="15.75" customHeight="1">
      <c r="A379" s="80"/>
      <c r="B379" s="80"/>
      <c r="C379" s="80"/>
      <c r="D379" s="80"/>
      <c r="E379" s="80"/>
      <c r="F379" s="80"/>
      <c r="G379" s="80"/>
      <c r="H379" s="80"/>
      <c r="I379" s="80"/>
      <c r="J379" s="80"/>
      <c r="K379" s="80"/>
      <c r="L379" s="80"/>
      <c r="M379" s="80"/>
      <c r="N379" s="80"/>
      <c r="O379" s="80"/>
      <c r="P379" s="80"/>
      <c r="Q379" s="80"/>
      <c r="R379" s="80"/>
      <c r="S379" s="80"/>
      <c r="T379" s="80"/>
      <c r="U379" s="80"/>
      <c r="V379" s="80"/>
    </row>
    <row r="380" spans="1:22" ht="15.75" customHeight="1">
      <c r="A380" s="80"/>
      <c r="B380" s="80"/>
      <c r="C380" s="80"/>
      <c r="D380" s="80"/>
      <c r="E380" s="80"/>
      <c r="F380" s="80"/>
      <c r="G380" s="80"/>
      <c r="H380" s="80"/>
      <c r="I380" s="80"/>
      <c r="J380" s="80"/>
      <c r="K380" s="80"/>
      <c r="L380" s="80"/>
      <c r="M380" s="80"/>
      <c r="N380" s="80"/>
      <c r="O380" s="80"/>
      <c r="P380" s="80"/>
      <c r="Q380" s="80"/>
      <c r="R380" s="80"/>
      <c r="S380" s="80"/>
      <c r="T380" s="80"/>
      <c r="U380" s="80"/>
      <c r="V380" s="80"/>
    </row>
    <row r="381" spans="1:22" ht="15.75" customHeight="1">
      <c r="A381" s="80"/>
      <c r="B381" s="80"/>
      <c r="C381" s="80"/>
      <c r="D381" s="80"/>
      <c r="E381" s="80"/>
      <c r="F381" s="80"/>
      <c r="G381" s="80"/>
      <c r="H381" s="80"/>
      <c r="I381" s="80"/>
      <c r="J381" s="80"/>
      <c r="K381" s="80"/>
      <c r="L381" s="80"/>
      <c r="M381" s="80"/>
      <c r="N381" s="80"/>
      <c r="O381" s="80"/>
      <c r="P381" s="80"/>
      <c r="Q381" s="80"/>
      <c r="R381" s="80"/>
      <c r="S381" s="80"/>
      <c r="T381" s="80"/>
      <c r="U381" s="80"/>
      <c r="V381" s="80"/>
    </row>
    <row r="382" spans="1:22" ht="15.75" customHeight="1">
      <c r="A382" s="80"/>
      <c r="B382" s="80"/>
      <c r="C382" s="80"/>
      <c r="D382" s="80"/>
      <c r="E382" s="80"/>
      <c r="F382" s="80"/>
      <c r="G382" s="80"/>
      <c r="H382" s="80"/>
      <c r="I382" s="80"/>
      <c r="J382" s="80"/>
      <c r="K382" s="80"/>
      <c r="L382" s="80"/>
      <c r="M382" s="80"/>
      <c r="N382" s="80"/>
      <c r="O382" s="80"/>
      <c r="P382" s="80"/>
      <c r="Q382" s="80"/>
      <c r="R382" s="80"/>
      <c r="S382" s="80"/>
      <c r="T382" s="80"/>
      <c r="U382" s="80"/>
      <c r="V382" s="80"/>
    </row>
    <row r="383" spans="1:22" ht="15.75" customHeight="1">
      <c r="A383" s="80"/>
      <c r="B383" s="80"/>
      <c r="C383" s="80"/>
      <c r="D383" s="80"/>
      <c r="E383" s="80"/>
      <c r="F383" s="80"/>
      <c r="G383" s="80"/>
      <c r="H383" s="80"/>
      <c r="I383" s="80"/>
      <c r="J383" s="80"/>
      <c r="K383" s="80"/>
      <c r="L383" s="80"/>
      <c r="M383" s="80"/>
      <c r="N383" s="80"/>
      <c r="O383" s="80"/>
      <c r="P383" s="80"/>
      <c r="Q383" s="80"/>
      <c r="R383" s="80"/>
      <c r="S383" s="80"/>
      <c r="T383" s="80"/>
      <c r="U383" s="80"/>
      <c r="V383" s="80"/>
    </row>
    <row r="384" spans="1:22" ht="15.75" customHeight="1">
      <c r="A384" s="80"/>
      <c r="B384" s="80"/>
      <c r="C384" s="80"/>
      <c r="D384" s="80"/>
      <c r="E384" s="80"/>
      <c r="F384" s="80"/>
      <c r="G384" s="80"/>
      <c r="H384" s="80"/>
      <c r="I384" s="80"/>
      <c r="J384" s="80"/>
      <c r="K384" s="80"/>
      <c r="L384" s="80"/>
      <c r="M384" s="80"/>
      <c r="N384" s="80"/>
      <c r="O384" s="80"/>
      <c r="P384" s="80"/>
      <c r="Q384" s="80"/>
      <c r="R384" s="80"/>
      <c r="S384" s="80"/>
      <c r="T384" s="80"/>
      <c r="U384" s="80"/>
      <c r="V384" s="80"/>
    </row>
    <row r="385" spans="1:22" ht="15.75" customHeight="1">
      <c r="A385" s="80"/>
      <c r="B385" s="80"/>
      <c r="C385" s="80"/>
      <c r="D385" s="80"/>
      <c r="E385" s="80"/>
      <c r="F385" s="80"/>
      <c r="G385" s="80"/>
      <c r="H385" s="80"/>
      <c r="I385" s="80"/>
      <c r="J385" s="80"/>
      <c r="K385" s="80"/>
      <c r="L385" s="80"/>
      <c r="M385" s="80"/>
      <c r="N385" s="80"/>
      <c r="O385" s="80"/>
      <c r="P385" s="80"/>
      <c r="Q385" s="80"/>
      <c r="R385" s="80"/>
      <c r="S385" s="80"/>
      <c r="T385" s="80"/>
      <c r="U385" s="80"/>
      <c r="V385" s="80"/>
    </row>
    <row r="386" spans="1:22" ht="15.75" customHeight="1">
      <c r="A386" s="80"/>
      <c r="B386" s="80"/>
      <c r="C386" s="80"/>
      <c r="D386" s="80"/>
      <c r="E386" s="80"/>
      <c r="F386" s="80"/>
      <c r="G386" s="80"/>
      <c r="H386" s="80"/>
      <c r="I386" s="80"/>
      <c r="J386" s="80"/>
      <c r="K386" s="80"/>
      <c r="L386" s="80"/>
      <c r="M386" s="80"/>
      <c r="N386" s="80"/>
      <c r="O386" s="80"/>
      <c r="P386" s="80"/>
      <c r="Q386" s="80"/>
      <c r="R386" s="80"/>
      <c r="S386" s="80"/>
      <c r="T386" s="80"/>
      <c r="U386" s="80"/>
      <c r="V386" s="80"/>
    </row>
    <row r="387" spans="1:22" ht="15.75" customHeight="1">
      <c r="A387" s="80"/>
      <c r="B387" s="80"/>
      <c r="C387" s="80"/>
      <c r="D387" s="80"/>
      <c r="E387" s="80"/>
      <c r="F387" s="80"/>
      <c r="G387" s="80"/>
      <c r="H387" s="80"/>
      <c r="I387" s="80"/>
      <c r="J387" s="80"/>
      <c r="K387" s="80"/>
      <c r="L387" s="80"/>
      <c r="M387" s="80"/>
      <c r="N387" s="80"/>
      <c r="O387" s="80"/>
      <c r="P387" s="80"/>
      <c r="Q387" s="80"/>
      <c r="R387" s="80"/>
      <c r="S387" s="80"/>
      <c r="T387" s="80"/>
      <c r="U387" s="80"/>
      <c r="V387" s="80"/>
    </row>
    <row r="388" spans="1:22" ht="15.75" customHeight="1">
      <c r="A388" s="80"/>
      <c r="B388" s="80"/>
      <c r="C388" s="80"/>
      <c r="D388" s="80"/>
      <c r="E388" s="80"/>
      <c r="F388" s="80"/>
      <c r="G388" s="80"/>
      <c r="H388" s="80"/>
      <c r="I388" s="80"/>
      <c r="J388" s="80"/>
      <c r="K388" s="80"/>
      <c r="L388" s="80"/>
      <c r="M388" s="80"/>
      <c r="N388" s="80"/>
      <c r="O388" s="80"/>
      <c r="P388" s="80"/>
      <c r="Q388" s="80"/>
      <c r="R388" s="80"/>
      <c r="S388" s="80"/>
      <c r="T388" s="80"/>
      <c r="U388" s="80"/>
      <c r="V388" s="80"/>
    </row>
    <row r="389" spans="1:22" ht="15.75" customHeight="1">
      <c r="A389" s="80"/>
      <c r="B389" s="80"/>
      <c r="C389" s="80"/>
      <c r="D389" s="80"/>
      <c r="E389" s="80"/>
      <c r="F389" s="80"/>
      <c r="G389" s="80"/>
      <c r="H389" s="80"/>
      <c r="I389" s="80"/>
      <c r="J389" s="80"/>
      <c r="K389" s="80"/>
      <c r="L389" s="80"/>
      <c r="M389" s="80"/>
      <c r="N389" s="80"/>
      <c r="O389" s="80"/>
      <c r="P389" s="80"/>
      <c r="Q389" s="80"/>
      <c r="R389" s="80"/>
      <c r="S389" s="80"/>
      <c r="T389" s="80"/>
      <c r="U389" s="80"/>
      <c r="V389" s="80"/>
    </row>
    <row r="390" spans="1:22" ht="15.75" customHeight="1">
      <c r="A390" s="80"/>
      <c r="B390" s="80"/>
      <c r="C390" s="80"/>
      <c r="D390" s="80"/>
      <c r="E390" s="80"/>
      <c r="F390" s="80"/>
      <c r="G390" s="80"/>
      <c r="H390" s="80"/>
      <c r="I390" s="80"/>
      <c r="J390" s="80"/>
      <c r="K390" s="80"/>
      <c r="L390" s="80"/>
      <c r="M390" s="80"/>
      <c r="N390" s="80"/>
      <c r="O390" s="80"/>
      <c r="P390" s="80"/>
      <c r="Q390" s="80"/>
      <c r="R390" s="80"/>
      <c r="S390" s="80"/>
      <c r="T390" s="80"/>
      <c r="U390" s="80"/>
      <c r="V390" s="80"/>
    </row>
    <row r="391" spans="1:22" ht="15.75" customHeight="1">
      <c r="A391" s="80"/>
      <c r="B391" s="80"/>
      <c r="C391" s="80"/>
      <c r="D391" s="80"/>
      <c r="E391" s="80"/>
      <c r="F391" s="80"/>
      <c r="G391" s="80"/>
      <c r="H391" s="80"/>
      <c r="I391" s="80"/>
      <c r="J391" s="80"/>
      <c r="K391" s="80"/>
      <c r="L391" s="80"/>
      <c r="M391" s="80"/>
      <c r="N391" s="80"/>
      <c r="O391" s="80"/>
      <c r="P391" s="80"/>
      <c r="Q391" s="80"/>
      <c r="R391" s="80"/>
      <c r="S391" s="80"/>
      <c r="T391" s="80"/>
      <c r="U391" s="80"/>
      <c r="V391" s="80"/>
    </row>
    <row r="392" spans="1:22" ht="15.75" customHeight="1">
      <c r="A392" s="80"/>
      <c r="B392" s="80"/>
      <c r="C392" s="80"/>
      <c r="D392" s="80"/>
      <c r="E392" s="80"/>
      <c r="F392" s="80"/>
      <c r="G392" s="80"/>
      <c r="H392" s="80"/>
      <c r="I392" s="80"/>
      <c r="J392" s="80"/>
      <c r="K392" s="80"/>
      <c r="L392" s="80"/>
      <c r="M392" s="80"/>
      <c r="N392" s="80"/>
      <c r="O392" s="80"/>
      <c r="P392" s="80"/>
      <c r="Q392" s="80"/>
      <c r="R392" s="80"/>
      <c r="S392" s="80"/>
      <c r="T392" s="80"/>
      <c r="U392" s="80"/>
      <c r="V392" s="80"/>
    </row>
    <row r="393" spans="1:22" ht="15.75" customHeight="1">
      <c r="A393" s="80"/>
      <c r="B393" s="80"/>
      <c r="C393" s="80"/>
      <c r="D393" s="80"/>
      <c r="E393" s="80"/>
      <c r="F393" s="80"/>
      <c r="G393" s="80"/>
      <c r="H393" s="80"/>
      <c r="I393" s="80"/>
      <c r="J393" s="80"/>
      <c r="K393" s="80"/>
      <c r="L393" s="80"/>
      <c r="M393" s="80"/>
      <c r="N393" s="80"/>
      <c r="O393" s="80"/>
      <c r="P393" s="80"/>
      <c r="Q393" s="80"/>
      <c r="R393" s="80"/>
      <c r="S393" s="80"/>
      <c r="T393" s="80"/>
      <c r="U393" s="80"/>
      <c r="V393" s="80"/>
    </row>
    <row r="394" spans="1:22" ht="15.75" customHeight="1">
      <c r="A394" s="80"/>
      <c r="B394" s="80"/>
      <c r="C394" s="80"/>
      <c r="D394" s="80"/>
      <c r="E394" s="80"/>
      <c r="F394" s="80"/>
      <c r="G394" s="80"/>
      <c r="H394" s="80"/>
      <c r="I394" s="80"/>
      <c r="J394" s="80"/>
      <c r="K394" s="80"/>
      <c r="L394" s="80"/>
      <c r="M394" s="80"/>
      <c r="N394" s="80"/>
      <c r="O394" s="80"/>
      <c r="P394" s="80"/>
      <c r="Q394" s="80"/>
      <c r="R394" s="80"/>
      <c r="S394" s="80"/>
      <c r="T394" s="80"/>
      <c r="U394" s="80"/>
      <c r="V394" s="80"/>
    </row>
    <row r="395" spans="1:22" ht="15.75" customHeight="1">
      <c r="A395" s="80"/>
      <c r="B395" s="80"/>
      <c r="C395" s="80"/>
      <c r="D395" s="80"/>
      <c r="E395" s="80"/>
      <c r="F395" s="80"/>
      <c r="G395" s="80"/>
      <c r="H395" s="80"/>
      <c r="I395" s="80"/>
      <c r="J395" s="80"/>
      <c r="K395" s="80"/>
      <c r="L395" s="80"/>
      <c r="M395" s="80"/>
      <c r="N395" s="80"/>
      <c r="O395" s="80"/>
      <c r="P395" s="80"/>
      <c r="Q395" s="80"/>
      <c r="R395" s="80"/>
      <c r="S395" s="80"/>
      <c r="T395" s="80"/>
      <c r="U395" s="80"/>
      <c r="V395" s="80"/>
    </row>
    <row r="396" spans="1:22" ht="15.75" customHeight="1">
      <c r="A396" s="80"/>
      <c r="B396" s="80"/>
      <c r="C396" s="80"/>
      <c r="D396" s="80"/>
      <c r="E396" s="80"/>
      <c r="F396" s="80"/>
      <c r="G396" s="80"/>
      <c r="H396" s="80"/>
      <c r="I396" s="80"/>
      <c r="J396" s="80"/>
      <c r="K396" s="80"/>
      <c r="L396" s="80"/>
      <c r="M396" s="80"/>
      <c r="N396" s="80"/>
      <c r="O396" s="80"/>
      <c r="P396" s="80"/>
      <c r="Q396" s="80"/>
      <c r="R396" s="80"/>
      <c r="S396" s="80"/>
      <c r="T396" s="80"/>
      <c r="U396" s="80"/>
      <c r="V396" s="80"/>
    </row>
    <row r="397" spans="1:22" ht="15.75" customHeight="1">
      <c r="A397" s="80"/>
      <c r="B397" s="80"/>
      <c r="C397" s="80"/>
      <c r="D397" s="80"/>
      <c r="E397" s="80"/>
      <c r="F397" s="80"/>
      <c r="G397" s="80"/>
      <c r="H397" s="80"/>
      <c r="I397" s="80"/>
      <c r="J397" s="80"/>
      <c r="K397" s="80"/>
      <c r="L397" s="80"/>
      <c r="M397" s="80"/>
      <c r="N397" s="80"/>
      <c r="O397" s="80"/>
      <c r="P397" s="80"/>
      <c r="Q397" s="80"/>
      <c r="R397" s="80"/>
      <c r="S397" s="80"/>
      <c r="T397" s="80"/>
      <c r="U397" s="80"/>
      <c r="V397" s="80"/>
    </row>
    <row r="398" spans="1:22" ht="15.75" customHeight="1">
      <c r="A398" s="80"/>
      <c r="B398" s="80"/>
      <c r="C398" s="80"/>
      <c r="D398" s="80"/>
      <c r="E398" s="80"/>
      <c r="F398" s="80"/>
      <c r="G398" s="80"/>
      <c r="H398" s="80"/>
      <c r="I398" s="80"/>
      <c r="J398" s="80"/>
      <c r="K398" s="80"/>
      <c r="L398" s="80"/>
      <c r="M398" s="80"/>
      <c r="N398" s="80"/>
      <c r="O398" s="80"/>
      <c r="P398" s="80"/>
      <c r="Q398" s="80"/>
      <c r="R398" s="80"/>
      <c r="S398" s="80"/>
      <c r="T398" s="80"/>
      <c r="U398" s="80"/>
      <c r="V398" s="80"/>
    </row>
    <row r="399" spans="1:22" ht="15.75" customHeight="1">
      <c r="A399" s="80"/>
      <c r="B399" s="80"/>
      <c r="C399" s="80"/>
      <c r="D399" s="80"/>
      <c r="E399" s="80"/>
      <c r="F399" s="80"/>
      <c r="G399" s="80"/>
      <c r="H399" s="80"/>
      <c r="I399" s="80"/>
      <c r="J399" s="80"/>
      <c r="K399" s="80"/>
      <c r="L399" s="80"/>
      <c r="M399" s="80"/>
      <c r="N399" s="80"/>
      <c r="O399" s="80"/>
      <c r="P399" s="80"/>
      <c r="Q399" s="80"/>
      <c r="R399" s="80"/>
      <c r="S399" s="80"/>
      <c r="T399" s="80"/>
      <c r="U399" s="80"/>
      <c r="V399" s="80"/>
    </row>
    <row r="400" spans="1:22" ht="15.75" customHeight="1">
      <c r="A400" s="80"/>
      <c r="B400" s="80"/>
      <c r="C400" s="80"/>
      <c r="D400" s="80"/>
      <c r="E400" s="80"/>
      <c r="F400" s="80"/>
      <c r="G400" s="80"/>
      <c r="H400" s="80"/>
      <c r="I400" s="80"/>
      <c r="J400" s="80"/>
      <c r="K400" s="80"/>
      <c r="L400" s="80"/>
      <c r="M400" s="80"/>
      <c r="N400" s="80"/>
      <c r="O400" s="80"/>
      <c r="P400" s="80"/>
      <c r="Q400" s="80"/>
      <c r="R400" s="80"/>
      <c r="S400" s="80"/>
      <c r="T400" s="80"/>
      <c r="U400" s="80"/>
      <c r="V400" s="80"/>
    </row>
    <row r="401" spans="1:22" ht="15.75" customHeight="1">
      <c r="A401" s="80"/>
      <c r="B401" s="80"/>
      <c r="C401" s="80"/>
      <c r="D401" s="80"/>
      <c r="E401" s="80"/>
      <c r="F401" s="80"/>
      <c r="G401" s="80"/>
      <c r="H401" s="80"/>
      <c r="I401" s="80"/>
      <c r="J401" s="80"/>
      <c r="K401" s="80"/>
      <c r="L401" s="80"/>
      <c r="M401" s="80"/>
      <c r="N401" s="80"/>
      <c r="O401" s="80"/>
      <c r="P401" s="80"/>
      <c r="Q401" s="80"/>
      <c r="R401" s="80"/>
      <c r="S401" s="80"/>
      <c r="T401" s="80"/>
      <c r="U401" s="80"/>
      <c r="V401" s="80"/>
    </row>
    <row r="402" spans="1:22" ht="15.75" customHeight="1">
      <c r="A402" s="80"/>
      <c r="B402" s="80"/>
      <c r="C402" s="80"/>
      <c r="D402" s="80"/>
      <c r="E402" s="80"/>
      <c r="F402" s="80"/>
      <c r="G402" s="80"/>
      <c r="H402" s="80"/>
      <c r="I402" s="80"/>
      <c r="J402" s="80"/>
      <c r="K402" s="80"/>
      <c r="L402" s="80"/>
      <c r="M402" s="80"/>
      <c r="N402" s="80"/>
      <c r="O402" s="80"/>
      <c r="P402" s="80"/>
      <c r="Q402" s="80"/>
      <c r="R402" s="80"/>
      <c r="S402" s="80"/>
      <c r="T402" s="80"/>
      <c r="U402" s="80"/>
      <c r="V402" s="80"/>
    </row>
    <row r="403" spans="1:22" ht="15.75" customHeight="1">
      <c r="A403" s="80"/>
      <c r="B403" s="80"/>
      <c r="C403" s="80"/>
      <c r="D403" s="80"/>
      <c r="E403" s="80"/>
      <c r="F403" s="80"/>
      <c r="G403" s="80"/>
      <c r="H403" s="80"/>
      <c r="I403" s="80"/>
      <c r="J403" s="80"/>
      <c r="K403" s="80"/>
      <c r="L403" s="80"/>
      <c r="M403" s="80"/>
      <c r="N403" s="80"/>
      <c r="O403" s="80"/>
      <c r="P403" s="80"/>
      <c r="Q403" s="80"/>
      <c r="R403" s="80"/>
      <c r="S403" s="80"/>
      <c r="T403" s="80"/>
      <c r="U403" s="80"/>
      <c r="V403" s="80"/>
    </row>
    <row r="404" spans="1:22" ht="15.75" customHeight="1">
      <c r="A404" s="80"/>
      <c r="B404" s="80"/>
      <c r="C404" s="80"/>
      <c r="D404" s="80"/>
      <c r="E404" s="80"/>
      <c r="F404" s="80"/>
      <c r="G404" s="80"/>
      <c r="H404" s="80"/>
      <c r="I404" s="80"/>
      <c r="J404" s="80"/>
      <c r="K404" s="80"/>
      <c r="L404" s="80"/>
      <c r="M404" s="80"/>
      <c r="N404" s="80"/>
      <c r="O404" s="80"/>
      <c r="P404" s="80"/>
      <c r="Q404" s="80"/>
      <c r="R404" s="80"/>
      <c r="S404" s="80"/>
      <c r="T404" s="80"/>
      <c r="U404" s="80"/>
      <c r="V404" s="80"/>
    </row>
    <row r="405" spans="1:22" ht="15.75" customHeight="1">
      <c r="A405" s="80"/>
      <c r="B405" s="80"/>
      <c r="C405" s="80"/>
      <c r="D405" s="80"/>
      <c r="E405" s="80"/>
      <c r="F405" s="80"/>
      <c r="G405" s="80"/>
      <c r="H405" s="80"/>
      <c r="I405" s="80"/>
      <c r="J405" s="80"/>
      <c r="K405" s="80"/>
      <c r="L405" s="80"/>
      <c r="M405" s="80"/>
      <c r="N405" s="80"/>
      <c r="O405" s="80"/>
      <c r="P405" s="80"/>
      <c r="Q405" s="80"/>
      <c r="R405" s="80"/>
      <c r="S405" s="80"/>
      <c r="T405" s="80"/>
      <c r="U405" s="80"/>
      <c r="V405" s="80"/>
    </row>
    <row r="406" spans="1:22" ht="15.75" customHeight="1">
      <c r="A406" s="80"/>
      <c r="B406" s="80"/>
      <c r="C406" s="80"/>
      <c r="D406" s="80"/>
      <c r="E406" s="80"/>
      <c r="F406" s="80"/>
      <c r="G406" s="80"/>
      <c r="H406" s="80"/>
      <c r="I406" s="80"/>
      <c r="J406" s="80"/>
      <c r="K406" s="80"/>
      <c r="L406" s="80"/>
      <c r="M406" s="80"/>
      <c r="N406" s="80"/>
      <c r="O406" s="80"/>
      <c r="P406" s="80"/>
      <c r="Q406" s="80"/>
      <c r="R406" s="80"/>
      <c r="S406" s="80"/>
      <c r="T406" s="80"/>
      <c r="U406" s="80"/>
      <c r="V406" s="80"/>
    </row>
    <row r="407" spans="1:22" ht="15.75" customHeight="1">
      <c r="A407" s="80"/>
      <c r="B407" s="80"/>
      <c r="C407" s="80"/>
      <c r="D407" s="80"/>
      <c r="E407" s="80"/>
      <c r="F407" s="80"/>
      <c r="G407" s="80"/>
      <c r="H407" s="80"/>
      <c r="I407" s="80"/>
      <c r="J407" s="80"/>
      <c r="K407" s="80"/>
      <c r="L407" s="80"/>
      <c r="M407" s="80"/>
      <c r="N407" s="80"/>
      <c r="O407" s="80"/>
      <c r="P407" s="80"/>
      <c r="Q407" s="80"/>
      <c r="R407" s="80"/>
      <c r="S407" s="80"/>
      <c r="T407" s="80"/>
      <c r="U407" s="80"/>
      <c r="V407" s="80"/>
    </row>
    <row r="408" spans="1:22" ht="15.75" customHeight="1">
      <c r="A408" s="80"/>
      <c r="B408" s="80"/>
      <c r="C408" s="80"/>
      <c r="D408" s="80"/>
      <c r="E408" s="80"/>
      <c r="F408" s="80"/>
      <c r="G408" s="80"/>
      <c r="H408" s="80"/>
      <c r="I408" s="80"/>
      <c r="J408" s="80"/>
      <c r="K408" s="80"/>
      <c r="L408" s="80"/>
      <c r="M408" s="80"/>
      <c r="N408" s="80"/>
      <c r="O408" s="80"/>
      <c r="P408" s="80"/>
      <c r="Q408" s="80"/>
      <c r="R408" s="80"/>
      <c r="S408" s="80"/>
      <c r="T408" s="80"/>
      <c r="U408" s="80"/>
      <c r="V408" s="80"/>
    </row>
    <row r="409" spans="1:22" ht="15.75" customHeight="1">
      <c r="A409" s="80"/>
      <c r="B409" s="80"/>
      <c r="C409" s="80"/>
      <c r="D409" s="80"/>
      <c r="E409" s="80"/>
      <c r="F409" s="80"/>
      <c r="G409" s="80"/>
      <c r="H409" s="80"/>
      <c r="I409" s="80"/>
      <c r="J409" s="80"/>
      <c r="K409" s="80"/>
      <c r="L409" s="80"/>
      <c r="M409" s="80"/>
      <c r="N409" s="80"/>
      <c r="O409" s="80"/>
      <c r="P409" s="80"/>
      <c r="Q409" s="80"/>
      <c r="R409" s="80"/>
      <c r="S409" s="80"/>
      <c r="T409" s="80"/>
      <c r="U409" s="80"/>
      <c r="V409" s="80"/>
    </row>
    <row r="410" spans="1:22" ht="15.75" customHeight="1">
      <c r="A410" s="80"/>
      <c r="B410" s="80"/>
      <c r="C410" s="80"/>
      <c r="D410" s="80"/>
      <c r="E410" s="80"/>
      <c r="F410" s="80"/>
      <c r="G410" s="80"/>
      <c r="H410" s="80"/>
      <c r="I410" s="80"/>
      <c r="J410" s="80"/>
      <c r="K410" s="80"/>
      <c r="L410" s="80"/>
      <c r="M410" s="80"/>
      <c r="N410" s="80"/>
      <c r="O410" s="80"/>
      <c r="P410" s="80"/>
      <c r="Q410" s="80"/>
      <c r="R410" s="80"/>
      <c r="S410" s="80"/>
      <c r="T410" s="80"/>
      <c r="U410" s="80"/>
      <c r="V410" s="80"/>
    </row>
    <row r="411" spans="1:22" ht="15.75" customHeight="1">
      <c r="A411" s="80"/>
      <c r="B411" s="80"/>
      <c r="C411" s="80"/>
      <c r="D411" s="80"/>
      <c r="E411" s="80"/>
      <c r="F411" s="80"/>
      <c r="G411" s="80"/>
      <c r="H411" s="80"/>
      <c r="I411" s="80"/>
      <c r="J411" s="80"/>
      <c r="K411" s="80"/>
      <c r="L411" s="80"/>
      <c r="M411" s="80"/>
      <c r="N411" s="80"/>
      <c r="O411" s="80"/>
      <c r="P411" s="80"/>
      <c r="Q411" s="80"/>
      <c r="R411" s="80"/>
      <c r="S411" s="80"/>
      <c r="T411" s="80"/>
      <c r="U411" s="80"/>
      <c r="V411" s="80"/>
    </row>
    <row r="412" spans="1:22" ht="15.75" customHeight="1">
      <c r="A412" s="80"/>
      <c r="B412" s="80"/>
      <c r="C412" s="80"/>
      <c r="D412" s="80"/>
      <c r="E412" s="80"/>
      <c r="F412" s="80"/>
      <c r="G412" s="80"/>
      <c r="H412" s="80"/>
      <c r="I412" s="80"/>
      <c r="J412" s="80"/>
      <c r="K412" s="80"/>
      <c r="L412" s="80"/>
      <c r="M412" s="80"/>
      <c r="N412" s="80"/>
      <c r="O412" s="80"/>
      <c r="P412" s="80"/>
      <c r="Q412" s="80"/>
      <c r="R412" s="80"/>
      <c r="S412" s="80"/>
      <c r="T412" s="80"/>
      <c r="U412" s="80"/>
      <c r="V412" s="80"/>
    </row>
    <row r="413" spans="1:22" ht="15.75" customHeight="1">
      <c r="A413" s="80"/>
      <c r="B413" s="80"/>
      <c r="C413" s="80"/>
      <c r="D413" s="80"/>
      <c r="E413" s="80"/>
      <c r="F413" s="80"/>
      <c r="G413" s="80"/>
      <c r="H413" s="80"/>
      <c r="I413" s="80"/>
      <c r="J413" s="80"/>
      <c r="K413" s="80"/>
      <c r="L413" s="80"/>
      <c r="M413" s="80"/>
      <c r="N413" s="80"/>
      <c r="O413" s="80"/>
      <c r="P413" s="80"/>
      <c r="Q413" s="80"/>
      <c r="R413" s="80"/>
      <c r="S413" s="80"/>
      <c r="T413" s="80"/>
      <c r="U413" s="80"/>
      <c r="V413" s="80"/>
    </row>
    <row r="414" spans="1:22" ht="15.75" customHeight="1">
      <c r="A414" s="80"/>
      <c r="B414" s="80"/>
      <c r="C414" s="80"/>
      <c r="D414" s="80"/>
      <c r="E414" s="80"/>
      <c r="F414" s="80"/>
      <c r="G414" s="80"/>
      <c r="H414" s="80"/>
      <c r="I414" s="80"/>
      <c r="J414" s="80"/>
      <c r="K414" s="80"/>
      <c r="L414" s="80"/>
      <c r="M414" s="80"/>
      <c r="N414" s="80"/>
      <c r="O414" s="80"/>
      <c r="P414" s="80"/>
      <c r="Q414" s="80"/>
      <c r="R414" s="80"/>
      <c r="S414" s="80"/>
      <c r="T414" s="80"/>
      <c r="U414" s="80"/>
      <c r="V414" s="80"/>
    </row>
    <row r="415" spans="1:22" ht="15.75" customHeight="1">
      <c r="A415" s="80"/>
      <c r="B415" s="80"/>
      <c r="C415" s="80"/>
      <c r="D415" s="80"/>
      <c r="E415" s="80"/>
      <c r="F415" s="80"/>
      <c r="G415" s="80"/>
      <c r="H415" s="80"/>
      <c r="I415" s="80"/>
      <c r="J415" s="80"/>
      <c r="K415" s="80"/>
      <c r="L415" s="80"/>
      <c r="M415" s="80"/>
      <c r="N415" s="80"/>
      <c r="O415" s="80"/>
      <c r="P415" s="80"/>
      <c r="Q415" s="80"/>
      <c r="R415" s="80"/>
      <c r="S415" s="80"/>
      <c r="T415" s="80"/>
      <c r="U415" s="80"/>
      <c r="V415" s="80"/>
    </row>
    <row r="416" spans="1:22" ht="15.75" customHeight="1">
      <c r="A416" s="80"/>
      <c r="B416" s="80"/>
      <c r="C416" s="80"/>
      <c r="D416" s="80"/>
      <c r="E416" s="80"/>
      <c r="F416" s="80"/>
      <c r="G416" s="80"/>
      <c r="H416" s="80"/>
      <c r="I416" s="80"/>
      <c r="J416" s="80"/>
      <c r="K416" s="80"/>
      <c r="L416" s="80"/>
      <c r="M416" s="80"/>
      <c r="N416" s="80"/>
      <c r="O416" s="80"/>
      <c r="P416" s="80"/>
      <c r="Q416" s="80"/>
      <c r="R416" s="80"/>
      <c r="S416" s="80"/>
      <c r="T416" s="80"/>
      <c r="U416" s="80"/>
      <c r="V416" s="80"/>
    </row>
    <row r="417" spans="1:22" ht="15.75" customHeight="1">
      <c r="A417" s="80"/>
      <c r="B417" s="80"/>
      <c r="C417" s="80"/>
      <c r="D417" s="80"/>
      <c r="E417" s="80"/>
      <c r="F417" s="80"/>
      <c r="G417" s="80"/>
      <c r="H417" s="80"/>
      <c r="I417" s="80"/>
      <c r="J417" s="80"/>
      <c r="K417" s="80"/>
      <c r="L417" s="80"/>
      <c r="M417" s="80"/>
      <c r="N417" s="80"/>
      <c r="O417" s="80"/>
      <c r="P417" s="80"/>
      <c r="Q417" s="80"/>
      <c r="R417" s="80"/>
      <c r="S417" s="80"/>
      <c r="T417" s="80"/>
      <c r="U417" s="80"/>
      <c r="V417" s="80"/>
    </row>
    <row r="418" spans="1:22" ht="15.75" customHeight="1">
      <c r="A418" s="80"/>
      <c r="B418" s="80"/>
      <c r="C418" s="80"/>
      <c r="D418" s="80"/>
      <c r="E418" s="80"/>
      <c r="F418" s="80"/>
      <c r="G418" s="80"/>
      <c r="H418" s="80"/>
      <c r="I418" s="80"/>
      <c r="J418" s="80"/>
      <c r="K418" s="80"/>
      <c r="L418" s="80"/>
      <c r="M418" s="80"/>
      <c r="N418" s="80"/>
      <c r="O418" s="80"/>
      <c r="P418" s="80"/>
      <c r="Q418" s="80"/>
      <c r="R418" s="80"/>
      <c r="S418" s="80"/>
      <c r="T418" s="80"/>
      <c r="U418" s="80"/>
      <c r="V418" s="80"/>
    </row>
    <row r="419" spans="1:22" ht="15.75" customHeight="1">
      <c r="A419" s="80"/>
      <c r="B419" s="80"/>
      <c r="C419" s="80"/>
      <c r="D419" s="80"/>
      <c r="E419" s="80"/>
      <c r="F419" s="80"/>
      <c r="G419" s="80"/>
      <c r="H419" s="80"/>
      <c r="I419" s="80"/>
      <c r="J419" s="80"/>
      <c r="K419" s="80"/>
      <c r="L419" s="80"/>
      <c r="M419" s="80"/>
      <c r="N419" s="80"/>
      <c r="O419" s="80"/>
      <c r="P419" s="80"/>
      <c r="Q419" s="80"/>
      <c r="R419" s="80"/>
      <c r="S419" s="80"/>
      <c r="T419" s="80"/>
      <c r="U419" s="80"/>
      <c r="V419" s="80"/>
    </row>
    <row r="420" spans="1:22" ht="15.75" customHeight="1">
      <c r="A420" s="80"/>
      <c r="B420" s="80"/>
      <c r="C420" s="80"/>
      <c r="D420" s="80"/>
      <c r="E420" s="80"/>
      <c r="F420" s="80"/>
      <c r="G420" s="80"/>
      <c r="H420" s="80"/>
      <c r="I420" s="80"/>
      <c r="J420" s="80"/>
      <c r="K420" s="80"/>
      <c r="L420" s="80"/>
      <c r="M420" s="80"/>
      <c r="N420" s="80"/>
      <c r="O420" s="80"/>
      <c r="P420" s="80"/>
      <c r="Q420" s="80"/>
      <c r="R420" s="80"/>
      <c r="S420" s="80"/>
      <c r="T420" s="80"/>
      <c r="U420" s="80"/>
      <c r="V420" s="80"/>
    </row>
    <row r="421" spans="1:22" ht="15.75" customHeight="1">
      <c r="A421" s="80"/>
      <c r="B421" s="80"/>
      <c r="C421" s="80"/>
      <c r="D421" s="80"/>
      <c r="E421" s="80"/>
      <c r="F421" s="80"/>
      <c r="G421" s="80"/>
      <c r="H421" s="80"/>
      <c r="I421" s="80"/>
      <c r="J421" s="80"/>
      <c r="K421" s="80"/>
      <c r="L421" s="80"/>
      <c r="M421" s="80"/>
      <c r="N421" s="80"/>
      <c r="O421" s="80"/>
      <c r="P421" s="80"/>
      <c r="Q421" s="80"/>
      <c r="R421" s="80"/>
      <c r="S421" s="80"/>
      <c r="T421" s="80"/>
      <c r="U421" s="80"/>
      <c r="V421" s="80"/>
    </row>
    <row r="422" spans="1:22" ht="15.75" customHeight="1">
      <c r="A422" s="80"/>
      <c r="B422" s="80"/>
      <c r="C422" s="80"/>
      <c r="D422" s="80"/>
      <c r="E422" s="80"/>
      <c r="F422" s="80"/>
      <c r="G422" s="80"/>
      <c r="H422" s="80"/>
      <c r="I422" s="80"/>
      <c r="J422" s="80"/>
      <c r="K422" s="80"/>
      <c r="L422" s="80"/>
      <c r="M422" s="80"/>
      <c r="N422" s="80"/>
      <c r="O422" s="80"/>
      <c r="P422" s="80"/>
      <c r="Q422" s="80"/>
      <c r="R422" s="80"/>
      <c r="S422" s="80"/>
      <c r="T422" s="80"/>
      <c r="U422" s="80"/>
      <c r="V422" s="80"/>
    </row>
    <row r="423" spans="1:22" ht="15.75" customHeight="1">
      <c r="A423" s="80"/>
      <c r="B423" s="80"/>
      <c r="C423" s="80"/>
      <c r="D423" s="80"/>
      <c r="E423" s="80"/>
      <c r="F423" s="80"/>
      <c r="G423" s="80"/>
      <c r="H423" s="80"/>
      <c r="I423" s="80"/>
      <c r="J423" s="80"/>
      <c r="K423" s="80"/>
      <c r="L423" s="80"/>
      <c r="M423" s="80"/>
      <c r="N423" s="80"/>
      <c r="O423" s="80"/>
      <c r="P423" s="80"/>
      <c r="Q423" s="80"/>
      <c r="R423" s="80"/>
      <c r="S423" s="80"/>
      <c r="T423" s="80"/>
      <c r="U423" s="80"/>
      <c r="V423" s="80"/>
    </row>
    <row r="424" spans="1:22" ht="15.75" customHeight="1">
      <c r="A424" s="80"/>
      <c r="B424" s="80"/>
      <c r="C424" s="80"/>
      <c r="D424" s="80"/>
      <c r="E424" s="80"/>
      <c r="F424" s="80"/>
      <c r="G424" s="80"/>
      <c r="H424" s="80"/>
      <c r="I424" s="80"/>
      <c r="J424" s="80"/>
      <c r="K424" s="80"/>
      <c r="L424" s="80"/>
      <c r="M424" s="80"/>
      <c r="N424" s="80"/>
      <c r="O424" s="80"/>
      <c r="P424" s="80"/>
      <c r="Q424" s="80"/>
      <c r="R424" s="80"/>
      <c r="S424" s="80"/>
      <c r="T424" s="80"/>
      <c r="U424" s="80"/>
      <c r="V424" s="80"/>
    </row>
    <row r="425" spans="1:22" ht="15.75" customHeight="1">
      <c r="A425" s="80"/>
      <c r="B425" s="80"/>
      <c r="C425" s="80"/>
      <c r="D425" s="80"/>
      <c r="E425" s="80"/>
      <c r="F425" s="80"/>
      <c r="G425" s="80"/>
      <c r="H425" s="80"/>
      <c r="I425" s="80"/>
      <c r="J425" s="80"/>
      <c r="K425" s="80"/>
      <c r="L425" s="80"/>
      <c r="M425" s="80"/>
      <c r="N425" s="80"/>
      <c r="O425" s="80"/>
      <c r="P425" s="80"/>
      <c r="Q425" s="80"/>
      <c r="R425" s="80"/>
      <c r="S425" s="80"/>
      <c r="T425" s="80"/>
      <c r="U425" s="80"/>
      <c r="V425" s="80"/>
    </row>
    <row r="426" spans="1:22" ht="15.75" customHeight="1">
      <c r="A426" s="80"/>
      <c r="B426" s="80"/>
      <c r="C426" s="80"/>
      <c r="D426" s="80"/>
      <c r="E426" s="80"/>
      <c r="F426" s="80"/>
      <c r="G426" s="80"/>
      <c r="H426" s="80"/>
      <c r="I426" s="80"/>
      <c r="J426" s="80"/>
      <c r="K426" s="80"/>
      <c r="L426" s="80"/>
      <c r="M426" s="80"/>
      <c r="N426" s="80"/>
      <c r="O426" s="80"/>
      <c r="P426" s="80"/>
      <c r="Q426" s="80"/>
      <c r="R426" s="80"/>
      <c r="S426" s="80"/>
      <c r="T426" s="80"/>
      <c r="U426" s="80"/>
      <c r="V426" s="80"/>
    </row>
    <row r="427" spans="1:22" ht="15.75" customHeight="1">
      <c r="A427" s="80"/>
      <c r="B427" s="80"/>
      <c r="C427" s="80"/>
      <c r="D427" s="80"/>
      <c r="E427" s="80"/>
      <c r="F427" s="80"/>
      <c r="G427" s="80"/>
      <c r="H427" s="80"/>
      <c r="I427" s="80"/>
      <c r="J427" s="80"/>
      <c r="K427" s="80"/>
      <c r="L427" s="80"/>
      <c r="M427" s="80"/>
      <c r="N427" s="80"/>
      <c r="O427" s="80"/>
      <c r="P427" s="80"/>
      <c r="Q427" s="80"/>
      <c r="R427" s="80"/>
      <c r="S427" s="80"/>
      <c r="T427" s="80"/>
      <c r="U427" s="80"/>
      <c r="V427" s="80"/>
    </row>
    <row r="428" spans="1:22" ht="15.75" customHeight="1">
      <c r="A428" s="80"/>
      <c r="B428" s="80"/>
      <c r="C428" s="80"/>
      <c r="D428" s="80"/>
      <c r="E428" s="80"/>
      <c r="F428" s="80"/>
      <c r="G428" s="80"/>
      <c r="H428" s="80"/>
      <c r="I428" s="80"/>
      <c r="J428" s="80"/>
      <c r="K428" s="80"/>
      <c r="L428" s="80"/>
      <c r="M428" s="80"/>
      <c r="N428" s="80"/>
      <c r="O428" s="80"/>
      <c r="P428" s="80"/>
      <c r="Q428" s="80"/>
      <c r="R428" s="80"/>
      <c r="S428" s="80"/>
      <c r="T428" s="80"/>
      <c r="U428" s="80"/>
      <c r="V428" s="80"/>
    </row>
    <row r="429" spans="1:22" ht="15.75" customHeight="1">
      <c r="A429" s="80"/>
      <c r="B429" s="80"/>
      <c r="C429" s="80"/>
      <c r="D429" s="80"/>
      <c r="E429" s="80"/>
      <c r="F429" s="80"/>
      <c r="G429" s="80"/>
      <c r="H429" s="80"/>
      <c r="I429" s="80"/>
      <c r="J429" s="80"/>
      <c r="K429" s="80"/>
      <c r="L429" s="80"/>
      <c r="M429" s="80"/>
      <c r="N429" s="80"/>
      <c r="O429" s="80"/>
      <c r="P429" s="80"/>
      <c r="Q429" s="80"/>
      <c r="R429" s="80"/>
      <c r="S429" s="80"/>
      <c r="T429" s="80"/>
      <c r="U429" s="80"/>
      <c r="V429" s="80"/>
    </row>
    <row r="430" spans="1:22" ht="15.75" customHeight="1">
      <c r="A430" s="80"/>
      <c r="B430" s="80"/>
      <c r="C430" s="80"/>
      <c r="D430" s="80"/>
      <c r="E430" s="80"/>
      <c r="F430" s="80"/>
      <c r="G430" s="80"/>
      <c r="H430" s="80"/>
      <c r="I430" s="80"/>
      <c r="J430" s="80"/>
      <c r="K430" s="80"/>
      <c r="L430" s="80"/>
      <c r="M430" s="80"/>
      <c r="N430" s="80"/>
      <c r="O430" s="80"/>
      <c r="P430" s="80"/>
      <c r="Q430" s="80"/>
      <c r="R430" s="80"/>
      <c r="S430" s="80"/>
      <c r="T430" s="80"/>
      <c r="U430" s="80"/>
      <c r="V430" s="80"/>
    </row>
    <row r="431" spans="1:22" ht="15.75" customHeight="1">
      <c r="A431" s="80"/>
      <c r="B431" s="80"/>
      <c r="C431" s="80"/>
      <c r="D431" s="80"/>
      <c r="E431" s="80"/>
      <c r="F431" s="80"/>
      <c r="G431" s="80"/>
      <c r="H431" s="80"/>
      <c r="I431" s="80"/>
      <c r="J431" s="80"/>
      <c r="K431" s="80"/>
      <c r="L431" s="80"/>
      <c r="M431" s="80"/>
      <c r="N431" s="80"/>
      <c r="O431" s="80"/>
      <c r="P431" s="80"/>
      <c r="Q431" s="80"/>
      <c r="R431" s="80"/>
      <c r="S431" s="80"/>
      <c r="T431" s="80"/>
      <c r="U431" s="80"/>
      <c r="V431" s="80"/>
    </row>
    <row r="432" spans="1:22" ht="15.75" customHeight="1">
      <c r="A432" s="80"/>
      <c r="B432" s="80"/>
      <c r="C432" s="80"/>
      <c r="D432" s="80"/>
      <c r="E432" s="80"/>
      <c r="F432" s="80"/>
      <c r="G432" s="80"/>
      <c r="H432" s="80"/>
      <c r="I432" s="80"/>
      <c r="J432" s="80"/>
      <c r="K432" s="80"/>
      <c r="L432" s="80"/>
      <c r="M432" s="80"/>
      <c r="N432" s="80"/>
      <c r="O432" s="80"/>
      <c r="P432" s="80"/>
      <c r="Q432" s="80"/>
      <c r="R432" s="80"/>
      <c r="S432" s="80"/>
      <c r="T432" s="80"/>
      <c r="U432" s="80"/>
      <c r="V432" s="80"/>
    </row>
    <row r="433" spans="1:22" ht="15.75" customHeight="1">
      <c r="A433" s="80"/>
      <c r="B433" s="80"/>
      <c r="C433" s="80"/>
      <c r="D433" s="80"/>
      <c r="E433" s="80"/>
      <c r="F433" s="80"/>
      <c r="G433" s="80"/>
      <c r="H433" s="80"/>
      <c r="I433" s="80"/>
      <c r="J433" s="80"/>
      <c r="K433" s="80"/>
      <c r="L433" s="80"/>
      <c r="M433" s="80"/>
      <c r="N433" s="80"/>
      <c r="O433" s="80"/>
      <c r="P433" s="80"/>
      <c r="Q433" s="80"/>
      <c r="R433" s="80"/>
      <c r="S433" s="80"/>
      <c r="T433" s="80"/>
      <c r="U433" s="80"/>
      <c r="V433" s="80"/>
    </row>
    <row r="434" spans="1:22" ht="15.75" customHeight="1">
      <c r="A434" s="80"/>
      <c r="B434" s="80"/>
      <c r="C434" s="80"/>
      <c r="D434" s="80"/>
      <c r="E434" s="80"/>
      <c r="F434" s="80"/>
      <c r="G434" s="80"/>
      <c r="H434" s="80"/>
      <c r="I434" s="80"/>
      <c r="J434" s="80"/>
      <c r="K434" s="80"/>
      <c r="L434" s="80"/>
      <c r="M434" s="80"/>
      <c r="N434" s="80"/>
      <c r="O434" s="80"/>
      <c r="P434" s="80"/>
      <c r="Q434" s="80"/>
      <c r="R434" s="80"/>
      <c r="S434" s="80"/>
      <c r="T434" s="80"/>
      <c r="U434" s="80"/>
      <c r="V434" s="80"/>
    </row>
    <row r="435" spans="1:22" ht="15.75" customHeight="1">
      <c r="A435" s="80"/>
      <c r="B435" s="80"/>
      <c r="C435" s="80"/>
      <c r="D435" s="80"/>
      <c r="E435" s="80"/>
      <c r="F435" s="80"/>
      <c r="G435" s="80"/>
      <c r="H435" s="80"/>
      <c r="I435" s="80"/>
      <c r="J435" s="80"/>
      <c r="K435" s="80"/>
      <c r="L435" s="80"/>
      <c r="M435" s="80"/>
      <c r="N435" s="80"/>
      <c r="O435" s="80"/>
      <c r="P435" s="80"/>
      <c r="Q435" s="80"/>
      <c r="R435" s="80"/>
      <c r="S435" s="80"/>
      <c r="T435" s="80"/>
      <c r="U435" s="80"/>
      <c r="V435" s="80"/>
    </row>
    <row r="436" spans="1:22" ht="15.75" customHeight="1">
      <c r="A436" s="80"/>
      <c r="B436" s="80"/>
      <c r="C436" s="80"/>
      <c r="D436" s="80"/>
      <c r="E436" s="80"/>
      <c r="F436" s="80"/>
      <c r="G436" s="80"/>
      <c r="H436" s="80"/>
      <c r="I436" s="80"/>
      <c r="J436" s="80"/>
      <c r="K436" s="80"/>
      <c r="L436" s="80"/>
      <c r="M436" s="80"/>
      <c r="N436" s="80"/>
      <c r="O436" s="80"/>
      <c r="P436" s="80"/>
      <c r="Q436" s="80"/>
      <c r="R436" s="80"/>
      <c r="S436" s="80"/>
      <c r="T436" s="80"/>
      <c r="U436" s="80"/>
      <c r="V436" s="80"/>
    </row>
    <row r="437" spans="1:22" ht="15.75" customHeight="1">
      <c r="A437" s="80"/>
      <c r="B437" s="80"/>
      <c r="C437" s="80"/>
      <c r="D437" s="80"/>
      <c r="E437" s="80"/>
      <c r="F437" s="80"/>
      <c r="G437" s="80"/>
      <c r="H437" s="80"/>
      <c r="I437" s="80"/>
      <c r="J437" s="80"/>
      <c r="K437" s="80"/>
      <c r="L437" s="80"/>
      <c r="M437" s="80"/>
      <c r="N437" s="80"/>
      <c r="O437" s="80"/>
      <c r="P437" s="80"/>
      <c r="Q437" s="80"/>
      <c r="R437" s="80"/>
      <c r="S437" s="80"/>
      <c r="T437" s="80"/>
      <c r="U437" s="80"/>
      <c r="V437" s="80"/>
    </row>
    <row r="438" spans="1:22" ht="15.75" customHeight="1">
      <c r="A438" s="80"/>
      <c r="B438" s="80"/>
      <c r="C438" s="80"/>
      <c r="D438" s="80"/>
      <c r="E438" s="80"/>
      <c r="F438" s="80"/>
      <c r="G438" s="80"/>
      <c r="H438" s="80"/>
      <c r="I438" s="80"/>
      <c r="J438" s="80"/>
      <c r="K438" s="80"/>
      <c r="L438" s="80"/>
      <c r="M438" s="80"/>
      <c r="N438" s="80"/>
      <c r="O438" s="80"/>
      <c r="P438" s="80"/>
      <c r="Q438" s="80"/>
      <c r="R438" s="80"/>
      <c r="S438" s="80"/>
      <c r="T438" s="80"/>
      <c r="U438" s="80"/>
      <c r="V438" s="80"/>
    </row>
    <row r="439" spans="1:22" ht="15.75" customHeight="1">
      <c r="A439" s="80"/>
      <c r="B439" s="80"/>
      <c r="C439" s="80"/>
      <c r="D439" s="80"/>
      <c r="E439" s="80"/>
      <c r="F439" s="80"/>
      <c r="G439" s="80"/>
      <c r="H439" s="80"/>
      <c r="I439" s="80"/>
      <c r="J439" s="80"/>
      <c r="K439" s="80"/>
      <c r="L439" s="80"/>
      <c r="M439" s="80"/>
      <c r="N439" s="80"/>
      <c r="O439" s="80"/>
      <c r="P439" s="80"/>
      <c r="Q439" s="80"/>
      <c r="R439" s="80"/>
      <c r="S439" s="80"/>
      <c r="T439" s="80"/>
      <c r="U439" s="80"/>
      <c r="V439" s="80"/>
    </row>
    <row r="440" spans="1:22" ht="15.75" customHeight="1">
      <c r="A440" s="80"/>
      <c r="B440" s="80"/>
      <c r="C440" s="80"/>
      <c r="D440" s="80"/>
      <c r="E440" s="80"/>
      <c r="F440" s="80"/>
      <c r="G440" s="80"/>
      <c r="H440" s="80"/>
      <c r="I440" s="80"/>
      <c r="J440" s="80"/>
      <c r="K440" s="80"/>
      <c r="L440" s="80"/>
      <c r="M440" s="80"/>
      <c r="N440" s="80"/>
      <c r="O440" s="80"/>
      <c r="P440" s="80"/>
      <c r="Q440" s="80"/>
      <c r="R440" s="80"/>
      <c r="S440" s="80"/>
      <c r="T440" s="80"/>
      <c r="U440" s="80"/>
      <c r="V440" s="80"/>
    </row>
    <row r="441" spans="1:22" ht="15.75" customHeight="1">
      <c r="A441" s="80"/>
      <c r="B441" s="80"/>
      <c r="C441" s="80"/>
      <c r="D441" s="80"/>
      <c r="E441" s="80"/>
      <c r="F441" s="80"/>
      <c r="G441" s="80"/>
      <c r="H441" s="80"/>
      <c r="I441" s="80"/>
      <c r="J441" s="80"/>
      <c r="K441" s="80"/>
      <c r="L441" s="80"/>
      <c r="M441" s="80"/>
      <c r="N441" s="80"/>
      <c r="O441" s="80"/>
      <c r="P441" s="80"/>
      <c r="Q441" s="80"/>
      <c r="R441" s="80"/>
      <c r="S441" s="80"/>
      <c r="T441" s="80"/>
      <c r="U441" s="80"/>
      <c r="V441" s="80"/>
    </row>
    <row r="442" spans="1:22" ht="15.75" customHeight="1">
      <c r="A442" s="80"/>
      <c r="B442" s="80"/>
      <c r="C442" s="80"/>
      <c r="D442" s="80"/>
      <c r="E442" s="80"/>
      <c r="F442" s="80"/>
      <c r="G442" s="80"/>
      <c r="H442" s="80"/>
      <c r="I442" s="80"/>
      <c r="J442" s="80"/>
      <c r="K442" s="80"/>
      <c r="L442" s="80"/>
      <c r="M442" s="80"/>
      <c r="N442" s="80"/>
      <c r="O442" s="80"/>
      <c r="P442" s="80"/>
      <c r="Q442" s="80"/>
      <c r="R442" s="80"/>
      <c r="S442" s="80"/>
      <c r="T442" s="80"/>
      <c r="U442" s="80"/>
      <c r="V442" s="80"/>
    </row>
    <row r="443" spans="1:22" ht="15.75" customHeight="1">
      <c r="A443" s="80"/>
      <c r="B443" s="80"/>
      <c r="C443" s="80"/>
      <c r="D443" s="80"/>
      <c r="E443" s="80"/>
      <c r="F443" s="80"/>
      <c r="G443" s="80"/>
      <c r="H443" s="80"/>
      <c r="I443" s="80"/>
      <c r="J443" s="80"/>
      <c r="K443" s="80"/>
      <c r="L443" s="80"/>
      <c r="M443" s="80"/>
      <c r="N443" s="80"/>
      <c r="O443" s="80"/>
      <c r="P443" s="80"/>
      <c r="Q443" s="80"/>
      <c r="R443" s="80"/>
      <c r="S443" s="80"/>
      <c r="T443" s="80"/>
      <c r="U443" s="80"/>
      <c r="V443" s="80"/>
    </row>
    <row r="444" spans="1:22" ht="15.75" customHeight="1">
      <c r="A444" s="80"/>
      <c r="B444" s="80"/>
      <c r="C444" s="80"/>
      <c r="D444" s="80"/>
      <c r="E444" s="80"/>
      <c r="F444" s="80"/>
      <c r="G444" s="80"/>
      <c r="H444" s="80"/>
      <c r="I444" s="80"/>
      <c r="J444" s="80"/>
      <c r="K444" s="80"/>
      <c r="L444" s="80"/>
      <c r="M444" s="80"/>
      <c r="N444" s="80"/>
      <c r="O444" s="80"/>
      <c r="P444" s="80"/>
      <c r="Q444" s="80"/>
      <c r="R444" s="80"/>
      <c r="S444" s="80"/>
      <c r="T444" s="80"/>
      <c r="U444" s="80"/>
      <c r="V444" s="80"/>
    </row>
    <row r="445" spans="1:22" ht="15.75" customHeight="1">
      <c r="A445" s="80"/>
      <c r="B445" s="80"/>
      <c r="C445" s="80"/>
      <c r="D445" s="80"/>
      <c r="E445" s="80"/>
      <c r="F445" s="80"/>
      <c r="G445" s="80"/>
      <c r="H445" s="80"/>
      <c r="I445" s="80"/>
      <c r="J445" s="80"/>
      <c r="K445" s="80"/>
      <c r="L445" s="80"/>
      <c r="M445" s="80"/>
      <c r="N445" s="80"/>
      <c r="O445" s="80"/>
      <c r="P445" s="80"/>
      <c r="Q445" s="80"/>
      <c r="R445" s="80"/>
      <c r="S445" s="80"/>
      <c r="T445" s="80"/>
      <c r="U445" s="80"/>
      <c r="V445" s="80"/>
    </row>
    <row r="446" spans="1:22" ht="15.75" customHeight="1">
      <c r="A446" s="80"/>
      <c r="B446" s="80"/>
      <c r="C446" s="80"/>
      <c r="D446" s="80"/>
      <c r="E446" s="80"/>
      <c r="F446" s="80"/>
      <c r="G446" s="80"/>
      <c r="H446" s="80"/>
      <c r="I446" s="80"/>
      <c r="J446" s="80"/>
      <c r="K446" s="80"/>
      <c r="L446" s="80"/>
      <c r="M446" s="80"/>
      <c r="N446" s="80"/>
      <c r="O446" s="80"/>
      <c r="P446" s="80"/>
      <c r="Q446" s="80"/>
      <c r="R446" s="80"/>
      <c r="S446" s="80"/>
      <c r="T446" s="80"/>
      <c r="U446" s="80"/>
      <c r="V446" s="80"/>
    </row>
    <row r="447" spans="1:22" ht="15.75" customHeight="1">
      <c r="A447" s="80"/>
      <c r="B447" s="80"/>
      <c r="C447" s="80"/>
      <c r="D447" s="80"/>
      <c r="E447" s="80"/>
      <c r="F447" s="80"/>
      <c r="G447" s="80"/>
      <c r="H447" s="80"/>
      <c r="I447" s="80"/>
      <c r="J447" s="80"/>
      <c r="K447" s="80"/>
      <c r="L447" s="80"/>
      <c r="M447" s="80"/>
      <c r="N447" s="80"/>
      <c r="O447" s="80"/>
      <c r="P447" s="80"/>
      <c r="Q447" s="80"/>
      <c r="R447" s="80"/>
      <c r="S447" s="80"/>
      <c r="T447" s="80"/>
      <c r="U447" s="80"/>
      <c r="V447" s="80"/>
    </row>
    <row r="448" spans="1:22" ht="15.75" customHeight="1">
      <c r="A448" s="80"/>
      <c r="B448" s="80"/>
      <c r="C448" s="80"/>
      <c r="D448" s="80"/>
      <c r="E448" s="80"/>
      <c r="F448" s="80"/>
      <c r="G448" s="80"/>
      <c r="H448" s="80"/>
      <c r="I448" s="80"/>
      <c r="J448" s="80"/>
      <c r="K448" s="80"/>
      <c r="L448" s="80"/>
      <c r="M448" s="80"/>
      <c r="N448" s="80"/>
      <c r="O448" s="80"/>
      <c r="P448" s="80"/>
      <c r="Q448" s="80"/>
      <c r="R448" s="80"/>
      <c r="S448" s="80"/>
      <c r="T448" s="80"/>
      <c r="U448" s="80"/>
      <c r="V448" s="80"/>
    </row>
    <row r="449" spans="1:22" ht="15.75" customHeight="1">
      <c r="A449" s="80"/>
      <c r="B449" s="80"/>
      <c r="C449" s="80"/>
      <c r="D449" s="80"/>
      <c r="E449" s="80"/>
      <c r="F449" s="80"/>
      <c r="G449" s="80"/>
      <c r="H449" s="80"/>
      <c r="I449" s="80"/>
      <c r="J449" s="80"/>
      <c r="K449" s="80"/>
      <c r="L449" s="80"/>
      <c r="M449" s="80"/>
      <c r="N449" s="80"/>
      <c r="O449" s="80"/>
      <c r="P449" s="80"/>
      <c r="Q449" s="80"/>
      <c r="R449" s="80"/>
      <c r="S449" s="80"/>
      <c r="T449" s="80"/>
      <c r="U449" s="80"/>
      <c r="V449" s="80"/>
    </row>
    <row r="450" spans="1:22" ht="15.75" customHeight="1">
      <c r="A450" s="80"/>
      <c r="B450" s="80"/>
      <c r="C450" s="80"/>
      <c r="D450" s="80"/>
      <c r="E450" s="80"/>
      <c r="F450" s="80"/>
      <c r="G450" s="80"/>
      <c r="H450" s="80"/>
      <c r="I450" s="80"/>
      <c r="J450" s="80"/>
      <c r="K450" s="80"/>
      <c r="L450" s="80"/>
      <c r="M450" s="80"/>
      <c r="N450" s="80"/>
      <c r="O450" s="80"/>
      <c r="P450" s="80"/>
      <c r="Q450" s="80"/>
      <c r="R450" s="80"/>
      <c r="S450" s="80"/>
      <c r="T450" s="80"/>
      <c r="U450" s="80"/>
      <c r="V450" s="80"/>
    </row>
    <row r="451" spans="1:22" ht="15.75" customHeight="1">
      <c r="A451" s="80"/>
      <c r="B451" s="80"/>
      <c r="C451" s="80"/>
      <c r="D451" s="80"/>
      <c r="E451" s="80"/>
      <c r="F451" s="80"/>
      <c r="G451" s="80"/>
      <c r="H451" s="80"/>
      <c r="I451" s="80"/>
      <c r="J451" s="80"/>
      <c r="K451" s="80"/>
      <c r="L451" s="80"/>
      <c r="M451" s="80"/>
      <c r="N451" s="80"/>
      <c r="O451" s="80"/>
      <c r="P451" s="80"/>
      <c r="Q451" s="80"/>
      <c r="R451" s="80"/>
      <c r="S451" s="80"/>
      <c r="T451" s="80"/>
      <c r="U451" s="80"/>
      <c r="V451" s="80"/>
    </row>
    <row r="452" spans="1:22" ht="15.75" customHeight="1">
      <c r="A452" s="80"/>
      <c r="B452" s="80"/>
      <c r="C452" s="80"/>
      <c r="D452" s="80"/>
      <c r="E452" s="80"/>
      <c r="F452" s="80"/>
      <c r="G452" s="80"/>
      <c r="H452" s="80"/>
      <c r="I452" s="80"/>
      <c r="J452" s="80"/>
      <c r="K452" s="80"/>
      <c r="L452" s="80"/>
      <c r="M452" s="80"/>
      <c r="N452" s="80"/>
      <c r="O452" s="80"/>
      <c r="P452" s="80"/>
      <c r="Q452" s="80"/>
      <c r="R452" s="80"/>
      <c r="S452" s="80"/>
      <c r="T452" s="80"/>
      <c r="U452" s="80"/>
      <c r="V452" s="80"/>
    </row>
    <row r="453" spans="1:22" ht="15.75" customHeight="1">
      <c r="A453" s="80"/>
      <c r="B453" s="80"/>
      <c r="C453" s="80"/>
      <c r="D453" s="80"/>
      <c r="E453" s="80"/>
      <c r="F453" s="80"/>
      <c r="G453" s="80"/>
      <c r="H453" s="80"/>
      <c r="I453" s="80"/>
      <c r="J453" s="80"/>
      <c r="K453" s="80"/>
      <c r="L453" s="80"/>
      <c r="M453" s="80"/>
      <c r="N453" s="80"/>
      <c r="O453" s="80"/>
      <c r="P453" s="80"/>
      <c r="Q453" s="80"/>
      <c r="R453" s="80"/>
      <c r="S453" s="80"/>
      <c r="T453" s="80"/>
      <c r="U453" s="80"/>
      <c r="V453" s="80"/>
    </row>
    <row r="454" spans="1:22" ht="15.75" customHeight="1">
      <c r="A454" s="80"/>
      <c r="B454" s="80"/>
      <c r="C454" s="80"/>
      <c r="D454" s="80"/>
      <c r="E454" s="80"/>
      <c r="F454" s="80"/>
      <c r="G454" s="80"/>
      <c r="H454" s="80"/>
      <c r="I454" s="80"/>
      <c r="J454" s="80"/>
      <c r="K454" s="80"/>
      <c r="L454" s="80"/>
      <c r="M454" s="80"/>
      <c r="N454" s="80"/>
      <c r="O454" s="80"/>
      <c r="P454" s="80"/>
      <c r="Q454" s="80"/>
      <c r="R454" s="80"/>
      <c r="S454" s="80"/>
      <c r="T454" s="80"/>
      <c r="U454" s="80"/>
      <c r="V454" s="80"/>
    </row>
    <row r="455" spans="1:22" ht="15.75" customHeight="1">
      <c r="A455" s="80"/>
      <c r="B455" s="80"/>
      <c r="C455" s="80"/>
      <c r="D455" s="80"/>
      <c r="E455" s="80"/>
      <c r="F455" s="80"/>
      <c r="G455" s="80"/>
      <c r="H455" s="80"/>
      <c r="I455" s="80"/>
      <c r="J455" s="80"/>
      <c r="K455" s="80"/>
      <c r="L455" s="80"/>
      <c r="M455" s="80"/>
      <c r="N455" s="80"/>
      <c r="O455" s="80"/>
      <c r="P455" s="80"/>
      <c r="Q455" s="80"/>
      <c r="R455" s="80"/>
      <c r="S455" s="80"/>
      <c r="T455" s="80"/>
      <c r="U455" s="80"/>
      <c r="V455" s="80"/>
    </row>
    <row r="456" spans="1:22" ht="15.75" customHeight="1">
      <c r="A456" s="80"/>
      <c r="B456" s="80"/>
      <c r="C456" s="80"/>
      <c r="D456" s="80"/>
      <c r="E456" s="80"/>
      <c r="F456" s="80"/>
      <c r="G456" s="80"/>
      <c r="H456" s="80"/>
      <c r="I456" s="80"/>
      <c r="J456" s="80"/>
      <c r="K456" s="80"/>
      <c r="L456" s="80"/>
      <c r="M456" s="80"/>
      <c r="N456" s="80"/>
      <c r="O456" s="80"/>
      <c r="P456" s="80"/>
      <c r="Q456" s="80"/>
      <c r="R456" s="80"/>
      <c r="S456" s="80"/>
      <c r="T456" s="80"/>
      <c r="U456" s="80"/>
      <c r="V456" s="80"/>
    </row>
    <row r="457" spans="1:22" ht="15.75" customHeight="1">
      <c r="A457" s="80"/>
      <c r="B457" s="80"/>
      <c r="C457" s="80"/>
      <c r="D457" s="80"/>
      <c r="E457" s="80"/>
      <c r="F457" s="80"/>
      <c r="G457" s="80"/>
      <c r="H457" s="80"/>
      <c r="I457" s="80"/>
      <c r="J457" s="80"/>
      <c r="K457" s="80"/>
      <c r="L457" s="80"/>
      <c r="M457" s="80"/>
      <c r="N457" s="80"/>
      <c r="O457" s="80"/>
      <c r="P457" s="80"/>
      <c r="Q457" s="80"/>
      <c r="R457" s="80"/>
      <c r="S457" s="80"/>
      <c r="T457" s="80"/>
      <c r="U457" s="80"/>
      <c r="V457" s="80"/>
    </row>
    <row r="458" spans="1:22" ht="15.75" customHeight="1">
      <c r="A458" s="80"/>
      <c r="B458" s="80"/>
      <c r="C458" s="80"/>
      <c r="D458" s="80"/>
      <c r="E458" s="80"/>
      <c r="F458" s="80"/>
      <c r="G458" s="80"/>
      <c r="H458" s="80"/>
      <c r="I458" s="80"/>
      <c r="J458" s="80"/>
      <c r="K458" s="80"/>
      <c r="L458" s="80"/>
      <c r="M458" s="80"/>
      <c r="N458" s="80"/>
      <c r="O458" s="80"/>
      <c r="P458" s="80"/>
      <c r="Q458" s="80"/>
      <c r="R458" s="80"/>
      <c r="S458" s="80"/>
      <c r="T458" s="80"/>
      <c r="U458" s="80"/>
      <c r="V458" s="80"/>
    </row>
    <row r="459" spans="1:22" ht="15.75" customHeight="1">
      <c r="A459" s="80"/>
      <c r="B459" s="80"/>
      <c r="C459" s="80"/>
      <c r="D459" s="80"/>
      <c r="E459" s="80"/>
      <c r="F459" s="80"/>
      <c r="G459" s="80"/>
      <c r="H459" s="80"/>
      <c r="I459" s="80"/>
      <c r="J459" s="80"/>
      <c r="K459" s="80"/>
      <c r="L459" s="80"/>
      <c r="M459" s="80"/>
      <c r="N459" s="80"/>
      <c r="O459" s="80"/>
      <c r="P459" s="80"/>
      <c r="Q459" s="80"/>
      <c r="R459" s="80"/>
      <c r="S459" s="80"/>
      <c r="T459" s="80"/>
      <c r="U459" s="80"/>
      <c r="V459" s="80"/>
    </row>
    <row r="460" spans="1:22" ht="15.75" customHeight="1">
      <c r="A460" s="80"/>
      <c r="B460" s="80"/>
      <c r="C460" s="80"/>
      <c r="D460" s="80"/>
      <c r="E460" s="80"/>
      <c r="F460" s="80"/>
      <c r="G460" s="80"/>
      <c r="H460" s="80"/>
      <c r="I460" s="80"/>
      <c r="J460" s="80"/>
      <c r="K460" s="80"/>
      <c r="L460" s="80"/>
      <c r="M460" s="80"/>
      <c r="N460" s="80"/>
      <c r="O460" s="80"/>
      <c r="P460" s="80"/>
      <c r="Q460" s="80"/>
      <c r="R460" s="80"/>
      <c r="S460" s="80"/>
      <c r="T460" s="80"/>
      <c r="U460" s="80"/>
      <c r="V460" s="80"/>
    </row>
    <row r="461" spans="1:22" ht="15.75" customHeight="1">
      <c r="A461" s="80"/>
      <c r="B461" s="80"/>
      <c r="C461" s="80"/>
      <c r="D461" s="80"/>
      <c r="E461" s="80"/>
      <c r="F461" s="80"/>
      <c r="G461" s="80"/>
      <c r="H461" s="80"/>
      <c r="I461" s="80"/>
      <c r="J461" s="80"/>
      <c r="K461" s="80"/>
      <c r="L461" s="80"/>
      <c r="M461" s="80"/>
      <c r="N461" s="80"/>
      <c r="O461" s="80"/>
      <c r="P461" s="80"/>
      <c r="Q461" s="80"/>
      <c r="R461" s="80"/>
      <c r="S461" s="80"/>
      <c r="T461" s="80"/>
      <c r="U461" s="80"/>
      <c r="V461" s="80"/>
    </row>
    <row r="462" spans="1:22" ht="15.75" customHeight="1">
      <c r="A462" s="80"/>
      <c r="B462" s="80"/>
      <c r="C462" s="80"/>
      <c r="D462" s="80"/>
      <c r="E462" s="80"/>
      <c r="F462" s="80"/>
      <c r="G462" s="80"/>
      <c r="H462" s="80"/>
      <c r="I462" s="80"/>
      <c r="J462" s="80"/>
      <c r="K462" s="80"/>
      <c r="L462" s="80"/>
      <c r="M462" s="80"/>
      <c r="N462" s="80"/>
      <c r="O462" s="80"/>
      <c r="P462" s="80"/>
      <c r="Q462" s="80"/>
      <c r="R462" s="80"/>
      <c r="S462" s="80"/>
      <c r="T462" s="80"/>
      <c r="U462" s="80"/>
      <c r="V462" s="80"/>
    </row>
    <row r="463" spans="1:22" ht="15.75" customHeight="1">
      <c r="A463" s="80"/>
      <c r="B463" s="80"/>
      <c r="C463" s="80"/>
      <c r="D463" s="80"/>
      <c r="E463" s="80"/>
      <c r="F463" s="80"/>
      <c r="G463" s="80"/>
      <c r="H463" s="80"/>
      <c r="I463" s="80"/>
      <c r="J463" s="80"/>
      <c r="K463" s="80"/>
      <c r="L463" s="80"/>
      <c r="M463" s="80"/>
      <c r="N463" s="80"/>
      <c r="O463" s="80"/>
      <c r="P463" s="80"/>
      <c r="Q463" s="80"/>
      <c r="R463" s="80"/>
      <c r="S463" s="80"/>
      <c r="T463" s="80"/>
      <c r="U463" s="80"/>
      <c r="V463" s="80"/>
    </row>
    <row r="464" spans="1:22" ht="15.75" customHeight="1">
      <c r="A464" s="80"/>
      <c r="B464" s="80"/>
      <c r="C464" s="80"/>
      <c r="D464" s="80"/>
      <c r="E464" s="80"/>
      <c r="F464" s="80"/>
      <c r="G464" s="80"/>
      <c r="H464" s="80"/>
      <c r="I464" s="80"/>
      <c r="J464" s="80"/>
      <c r="K464" s="80"/>
      <c r="L464" s="80"/>
      <c r="M464" s="80"/>
      <c r="N464" s="80"/>
      <c r="O464" s="80"/>
      <c r="P464" s="80"/>
      <c r="Q464" s="80"/>
      <c r="R464" s="80"/>
      <c r="S464" s="80"/>
      <c r="T464" s="80"/>
      <c r="U464" s="80"/>
      <c r="V464" s="80"/>
    </row>
    <row r="465" spans="1:22" ht="15.75" customHeight="1">
      <c r="A465" s="80"/>
      <c r="B465" s="80"/>
      <c r="C465" s="80"/>
      <c r="D465" s="80"/>
      <c r="E465" s="80"/>
      <c r="F465" s="80"/>
      <c r="G465" s="80"/>
      <c r="H465" s="80"/>
      <c r="I465" s="80"/>
      <c r="J465" s="80"/>
      <c r="K465" s="80"/>
      <c r="L465" s="80"/>
      <c r="M465" s="80"/>
      <c r="N465" s="80"/>
      <c r="O465" s="80"/>
      <c r="P465" s="80"/>
      <c r="Q465" s="80"/>
      <c r="R465" s="80"/>
      <c r="S465" s="80"/>
      <c r="T465" s="80"/>
      <c r="U465" s="80"/>
      <c r="V465" s="80"/>
    </row>
    <row r="466" spans="1:22" ht="15.75" customHeight="1">
      <c r="A466" s="80"/>
      <c r="B466" s="80"/>
      <c r="C466" s="80"/>
      <c r="D466" s="80"/>
      <c r="E466" s="80"/>
      <c r="F466" s="80"/>
      <c r="G466" s="80"/>
      <c r="H466" s="80"/>
      <c r="I466" s="80"/>
      <c r="J466" s="80"/>
      <c r="K466" s="80"/>
      <c r="L466" s="80"/>
      <c r="M466" s="80"/>
      <c r="N466" s="80"/>
      <c r="O466" s="80"/>
      <c r="P466" s="80"/>
      <c r="Q466" s="80"/>
      <c r="R466" s="80"/>
      <c r="S466" s="80"/>
      <c r="T466" s="80"/>
      <c r="U466" s="80"/>
      <c r="V466" s="80"/>
    </row>
    <row r="467" spans="1:22" ht="15.75" customHeight="1">
      <c r="A467" s="80"/>
      <c r="B467" s="80"/>
      <c r="C467" s="80"/>
      <c r="D467" s="80"/>
      <c r="E467" s="80"/>
      <c r="F467" s="80"/>
      <c r="G467" s="80"/>
      <c r="H467" s="80"/>
      <c r="I467" s="80"/>
      <c r="J467" s="80"/>
      <c r="K467" s="80"/>
      <c r="L467" s="80"/>
      <c r="M467" s="80"/>
      <c r="N467" s="80"/>
      <c r="O467" s="80"/>
      <c r="P467" s="80"/>
      <c r="Q467" s="80"/>
      <c r="R467" s="80"/>
      <c r="S467" s="80"/>
      <c r="T467" s="80"/>
      <c r="U467" s="80"/>
      <c r="V467" s="80"/>
    </row>
    <row r="468" spans="1:22" ht="15.75" customHeight="1">
      <c r="A468" s="80"/>
      <c r="B468" s="80"/>
      <c r="C468" s="80"/>
      <c r="D468" s="80"/>
      <c r="E468" s="80"/>
      <c r="F468" s="80"/>
      <c r="G468" s="80"/>
      <c r="H468" s="80"/>
      <c r="I468" s="80"/>
      <c r="J468" s="80"/>
      <c r="K468" s="80"/>
      <c r="L468" s="80"/>
      <c r="M468" s="80"/>
      <c r="N468" s="80"/>
      <c r="O468" s="80"/>
      <c r="P468" s="80"/>
      <c r="Q468" s="80"/>
      <c r="R468" s="80"/>
      <c r="S468" s="80"/>
      <c r="T468" s="80"/>
      <c r="U468" s="80"/>
      <c r="V468" s="80"/>
    </row>
    <row r="469" spans="1:22" ht="15.75" customHeight="1">
      <c r="A469" s="80"/>
      <c r="B469" s="80"/>
      <c r="C469" s="80"/>
      <c r="D469" s="80"/>
      <c r="E469" s="80"/>
      <c r="F469" s="80"/>
      <c r="G469" s="80"/>
      <c r="H469" s="80"/>
      <c r="I469" s="80"/>
      <c r="J469" s="80"/>
      <c r="K469" s="80"/>
      <c r="L469" s="80"/>
      <c r="M469" s="80"/>
      <c r="N469" s="80"/>
      <c r="O469" s="80"/>
      <c r="P469" s="80"/>
      <c r="Q469" s="80"/>
      <c r="R469" s="80"/>
      <c r="S469" s="80"/>
      <c r="T469" s="80"/>
      <c r="U469" s="80"/>
      <c r="V469" s="80"/>
    </row>
    <row r="470" spans="1:22" ht="15.75" customHeight="1">
      <c r="A470" s="80"/>
      <c r="B470" s="80"/>
      <c r="C470" s="80"/>
      <c r="D470" s="80"/>
      <c r="E470" s="80"/>
      <c r="F470" s="80"/>
      <c r="G470" s="80"/>
      <c r="H470" s="80"/>
      <c r="I470" s="80"/>
      <c r="J470" s="80"/>
      <c r="K470" s="80"/>
      <c r="L470" s="80"/>
      <c r="M470" s="80"/>
      <c r="N470" s="80"/>
      <c r="O470" s="80"/>
      <c r="P470" s="80"/>
      <c r="Q470" s="80"/>
      <c r="R470" s="80"/>
      <c r="S470" s="80"/>
      <c r="T470" s="80"/>
      <c r="U470" s="80"/>
      <c r="V470" s="80"/>
    </row>
    <row r="471" spans="1:22" ht="15.75" customHeight="1">
      <c r="A471" s="80"/>
      <c r="B471" s="80"/>
      <c r="C471" s="80"/>
      <c r="D471" s="80"/>
      <c r="E471" s="80"/>
      <c r="F471" s="80"/>
      <c r="G471" s="80"/>
      <c r="H471" s="80"/>
      <c r="I471" s="80"/>
      <c r="J471" s="80"/>
      <c r="K471" s="80"/>
      <c r="L471" s="80"/>
      <c r="M471" s="80"/>
      <c r="N471" s="80"/>
      <c r="O471" s="80"/>
      <c r="P471" s="80"/>
      <c r="Q471" s="80"/>
      <c r="R471" s="80"/>
      <c r="S471" s="80"/>
      <c r="T471" s="80"/>
      <c r="U471" s="80"/>
      <c r="V471" s="80"/>
    </row>
    <row r="472" spans="1:22" ht="15.75" customHeight="1">
      <c r="A472" s="80"/>
      <c r="B472" s="80"/>
      <c r="C472" s="80"/>
      <c r="D472" s="80"/>
      <c r="E472" s="80"/>
      <c r="F472" s="80"/>
      <c r="G472" s="80"/>
      <c r="H472" s="80"/>
      <c r="I472" s="80"/>
      <c r="J472" s="80"/>
      <c r="K472" s="80"/>
      <c r="L472" s="80"/>
      <c r="M472" s="80"/>
      <c r="N472" s="80"/>
      <c r="O472" s="80"/>
      <c r="P472" s="80"/>
      <c r="Q472" s="80"/>
      <c r="R472" s="80"/>
      <c r="S472" s="80"/>
      <c r="T472" s="80"/>
      <c r="U472" s="80"/>
      <c r="V472" s="80"/>
    </row>
    <row r="473" spans="1:22" ht="15.75" customHeight="1">
      <c r="A473" s="80"/>
      <c r="B473" s="80"/>
      <c r="C473" s="80"/>
      <c r="D473" s="80"/>
      <c r="E473" s="80"/>
      <c r="F473" s="80"/>
      <c r="G473" s="80"/>
      <c r="H473" s="80"/>
      <c r="I473" s="80"/>
      <c r="J473" s="80"/>
      <c r="K473" s="80"/>
      <c r="L473" s="80"/>
      <c r="M473" s="80"/>
      <c r="N473" s="80"/>
      <c r="O473" s="80"/>
      <c r="P473" s="80"/>
      <c r="Q473" s="80"/>
      <c r="R473" s="80"/>
      <c r="S473" s="80"/>
      <c r="T473" s="80"/>
      <c r="U473" s="80"/>
      <c r="V473" s="80"/>
    </row>
    <row r="474" spans="1:22" ht="15.75" customHeight="1">
      <c r="A474" s="80"/>
      <c r="B474" s="80"/>
      <c r="C474" s="80"/>
      <c r="D474" s="80"/>
      <c r="E474" s="80"/>
      <c r="F474" s="80"/>
      <c r="G474" s="80"/>
      <c r="H474" s="80"/>
      <c r="I474" s="80"/>
      <c r="J474" s="80"/>
      <c r="K474" s="80"/>
      <c r="L474" s="80"/>
      <c r="M474" s="80"/>
      <c r="N474" s="80"/>
      <c r="O474" s="80"/>
      <c r="P474" s="80"/>
      <c r="Q474" s="80"/>
      <c r="R474" s="80"/>
      <c r="S474" s="80"/>
      <c r="T474" s="80"/>
      <c r="U474" s="80"/>
      <c r="V474" s="80"/>
    </row>
    <row r="475" spans="1:22" ht="15.75" customHeight="1">
      <c r="A475" s="80"/>
      <c r="B475" s="80"/>
      <c r="C475" s="80"/>
      <c r="D475" s="80"/>
      <c r="E475" s="80"/>
      <c r="F475" s="80"/>
      <c r="G475" s="80"/>
      <c r="H475" s="80"/>
      <c r="I475" s="80"/>
      <c r="J475" s="80"/>
      <c r="K475" s="80"/>
      <c r="L475" s="80"/>
      <c r="M475" s="80"/>
      <c r="N475" s="80"/>
      <c r="O475" s="80"/>
      <c r="P475" s="80"/>
      <c r="Q475" s="80"/>
      <c r="R475" s="80"/>
      <c r="S475" s="80"/>
      <c r="T475" s="80"/>
      <c r="U475" s="80"/>
      <c r="V475" s="80"/>
    </row>
    <row r="476" spans="1:22" ht="15.75" customHeight="1">
      <c r="A476" s="80"/>
      <c r="B476" s="80"/>
      <c r="C476" s="80"/>
      <c r="D476" s="80"/>
      <c r="E476" s="80"/>
      <c r="F476" s="80"/>
      <c r="G476" s="80"/>
      <c r="H476" s="80"/>
      <c r="I476" s="80"/>
      <c r="J476" s="80"/>
      <c r="K476" s="80"/>
      <c r="L476" s="80"/>
      <c r="M476" s="80"/>
      <c r="N476" s="80"/>
      <c r="O476" s="80"/>
      <c r="P476" s="80"/>
      <c r="Q476" s="80"/>
      <c r="R476" s="80"/>
      <c r="S476" s="80"/>
      <c r="T476" s="80"/>
      <c r="U476" s="80"/>
      <c r="V476" s="80"/>
    </row>
    <row r="477" spans="1:22" ht="15.75" customHeight="1">
      <c r="A477" s="80"/>
      <c r="B477" s="80"/>
      <c r="C477" s="80"/>
      <c r="D477" s="80"/>
      <c r="E477" s="80"/>
      <c r="F477" s="80"/>
      <c r="G477" s="80"/>
      <c r="H477" s="80"/>
      <c r="I477" s="80"/>
      <c r="J477" s="80"/>
      <c r="K477" s="80"/>
      <c r="L477" s="80"/>
      <c r="M477" s="80"/>
      <c r="N477" s="80"/>
      <c r="O477" s="80"/>
      <c r="P477" s="80"/>
      <c r="Q477" s="80"/>
      <c r="R477" s="80"/>
      <c r="S477" s="80"/>
      <c r="T477" s="80"/>
      <c r="U477" s="80"/>
      <c r="V477" s="80"/>
    </row>
    <row r="478" spans="1:22" ht="15.75" customHeight="1">
      <c r="A478" s="80"/>
      <c r="B478" s="80"/>
      <c r="C478" s="80"/>
      <c r="D478" s="80"/>
      <c r="E478" s="80"/>
      <c r="F478" s="80"/>
      <c r="G478" s="80"/>
      <c r="H478" s="80"/>
      <c r="I478" s="80"/>
      <c r="J478" s="80"/>
      <c r="K478" s="80"/>
      <c r="L478" s="80"/>
      <c r="M478" s="80"/>
      <c r="N478" s="80"/>
      <c r="O478" s="80"/>
      <c r="P478" s="80"/>
      <c r="Q478" s="80"/>
      <c r="R478" s="80"/>
      <c r="S478" s="80"/>
      <c r="T478" s="80"/>
      <c r="U478" s="80"/>
      <c r="V478" s="80"/>
    </row>
    <row r="479" spans="1:22" ht="15.75" customHeight="1">
      <c r="A479" s="80"/>
      <c r="B479" s="80"/>
      <c r="C479" s="80"/>
      <c r="D479" s="80"/>
      <c r="E479" s="80"/>
      <c r="F479" s="80"/>
      <c r="G479" s="80"/>
      <c r="H479" s="80"/>
      <c r="I479" s="80"/>
      <c r="J479" s="80"/>
      <c r="K479" s="80"/>
      <c r="L479" s="80"/>
      <c r="M479" s="80"/>
      <c r="N479" s="80"/>
      <c r="O479" s="80"/>
      <c r="P479" s="80"/>
      <c r="Q479" s="80"/>
      <c r="R479" s="80"/>
      <c r="S479" s="80"/>
      <c r="T479" s="80"/>
      <c r="U479" s="80"/>
      <c r="V479" s="80"/>
    </row>
    <row r="480" spans="1:22" ht="15.75" customHeight="1">
      <c r="A480" s="80"/>
      <c r="B480" s="80"/>
      <c r="C480" s="80"/>
      <c r="D480" s="80"/>
      <c r="E480" s="80"/>
      <c r="F480" s="80"/>
      <c r="G480" s="80"/>
      <c r="H480" s="80"/>
      <c r="I480" s="80"/>
      <c r="J480" s="80"/>
      <c r="K480" s="80"/>
      <c r="L480" s="80"/>
      <c r="M480" s="80"/>
      <c r="N480" s="80"/>
      <c r="O480" s="80"/>
      <c r="P480" s="80"/>
      <c r="Q480" s="80"/>
      <c r="R480" s="80"/>
      <c r="S480" s="80"/>
      <c r="T480" s="80"/>
      <c r="U480" s="80"/>
      <c r="V480" s="80"/>
    </row>
    <row r="481" spans="1:22" ht="15.75" customHeight="1">
      <c r="A481" s="80"/>
      <c r="B481" s="80"/>
      <c r="C481" s="80"/>
      <c r="D481" s="80"/>
      <c r="E481" s="80"/>
      <c r="F481" s="80"/>
      <c r="G481" s="80"/>
      <c r="H481" s="80"/>
      <c r="I481" s="80"/>
      <c r="J481" s="80"/>
      <c r="K481" s="80"/>
      <c r="L481" s="80"/>
      <c r="M481" s="80"/>
      <c r="N481" s="80"/>
      <c r="O481" s="80"/>
      <c r="P481" s="80"/>
      <c r="Q481" s="80"/>
      <c r="R481" s="80"/>
      <c r="S481" s="80"/>
      <c r="T481" s="80"/>
      <c r="U481" s="80"/>
      <c r="V481" s="80"/>
    </row>
    <row r="482" spans="1:22" ht="15.75" customHeight="1">
      <c r="A482" s="80"/>
      <c r="B482" s="80"/>
      <c r="C482" s="80"/>
      <c r="D482" s="80"/>
      <c r="E482" s="80"/>
      <c r="F482" s="80"/>
      <c r="G482" s="80"/>
      <c r="H482" s="80"/>
      <c r="I482" s="80"/>
      <c r="J482" s="80"/>
      <c r="K482" s="80"/>
      <c r="L482" s="80"/>
      <c r="M482" s="80"/>
      <c r="N482" s="80"/>
      <c r="O482" s="80"/>
      <c r="P482" s="80"/>
      <c r="Q482" s="80"/>
      <c r="R482" s="80"/>
      <c r="S482" s="80"/>
      <c r="T482" s="80"/>
      <c r="U482" s="80"/>
      <c r="V482" s="80"/>
    </row>
    <row r="483" spans="1:22" ht="15.75" customHeight="1">
      <c r="A483" s="80"/>
      <c r="B483" s="80"/>
      <c r="C483" s="80"/>
      <c r="D483" s="80"/>
      <c r="E483" s="80"/>
      <c r="F483" s="80"/>
      <c r="G483" s="80"/>
      <c r="H483" s="80"/>
      <c r="I483" s="80"/>
      <c r="J483" s="80"/>
      <c r="K483" s="80"/>
      <c r="L483" s="80"/>
      <c r="M483" s="80"/>
      <c r="N483" s="80"/>
      <c r="O483" s="80"/>
      <c r="P483" s="80"/>
      <c r="Q483" s="80"/>
      <c r="R483" s="80"/>
      <c r="S483" s="80"/>
      <c r="T483" s="80"/>
      <c r="U483" s="80"/>
      <c r="V483" s="80"/>
    </row>
    <row r="484" spans="1:22" ht="15.75" customHeight="1">
      <c r="A484" s="80"/>
      <c r="B484" s="80"/>
      <c r="C484" s="80"/>
      <c r="D484" s="80"/>
      <c r="E484" s="80"/>
      <c r="F484" s="80"/>
      <c r="G484" s="80"/>
      <c r="H484" s="80"/>
      <c r="I484" s="80"/>
      <c r="J484" s="80"/>
      <c r="K484" s="80"/>
      <c r="L484" s="80"/>
      <c r="M484" s="80"/>
      <c r="N484" s="80"/>
      <c r="O484" s="80"/>
      <c r="P484" s="80"/>
      <c r="Q484" s="80"/>
      <c r="R484" s="80"/>
      <c r="S484" s="80"/>
      <c r="T484" s="80"/>
      <c r="U484" s="80"/>
      <c r="V484" s="80"/>
    </row>
    <row r="485" spans="1:22" ht="15.75" customHeight="1">
      <c r="A485" s="80"/>
      <c r="B485" s="80"/>
      <c r="C485" s="80"/>
      <c r="D485" s="80"/>
      <c r="E485" s="80"/>
      <c r="F485" s="80"/>
      <c r="G485" s="80"/>
      <c r="H485" s="80"/>
      <c r="I485" s="80"/>
      <c r="J485" s="80"/>
      <c r="K485" s="80"/>
      <c r="L485" s="80"/>
      <c r="M485" s="80"/>
      <c r="N485" s="80"/>
      <c r="O485" s="80"/>
      <c r="P485" s="80"/>
      <c r="Q485" s="80"/>
      <c r="R485" s="80"/>
      <c r="S485" s="80"/>
      <c r="T485" s="80"/>
      <c r="U485" s="80"/>
      <c r="V485" s="80"/>
    </row>
    <row r="486" spans="1:22" ht="15.75" customHeight="1">
      <c r="A486" s="80"/>
      <c r="B486" s="80"/>
      <c r="C486" s="80"/>
      <c r="D486" s="80"/>
      <c r="E486" s="80"/>
      <c r="F486" s="80"/>
      <c r="G486" s="80"/>
      <c r="H486" s="80"/>
      <c r="I486" s="80"/>
      <c r="J486" s="80"/>
      <c r="K486" s="80"/>
      <c r="L486" s="80"/>
      <c r="M486" s="80"/>
      <c r="N486" s="80"/>
      <c r="O486" s="80"/>
      <c r="P486" s="80"/>
      <c r="Q486" s="80"/>
      <c r="R486" s="80"/>
      <c r="S486" s="80"/>
      <c r="T486" s="80"/>
      <c r="U486" s="80"/>
      <c r="V486" s="80"/>
    </row>
    <row r="487" spans="1:22" ht="15.75" customHeight="1">
      <c r="A487" s="80"/>
      <c r="B487" s="80"/>
      <c r="C487" s="80"/>
      <c r="D487" s="80"/>
      <c r="E487" s="80"/>
      <c r="F487" s="80"/>
      <c r="G487" s="80"/>
      <c r="H487" s="80"/>
      <c r="I487" s="80"/>
      <c r="J487" s="80"/>
      <c r="K487" s="80"/>
      <c r="L487" s="80"/>
      <c r="M487" s="80"/>
      <c r="N487" s="80"/>
      <c r="O487" s="80"/>
      <c r="P487" s="80"/>
      <c r="Q487" s="80"/>
      <c r="R487" s="80"/>
      <c r="S487" s="80"/>
      <c r="T487" s="80"/>
      <c r="U487" s="80"/>
      <c r="V487" s="80"/>
    </row>
    <row r="488" spans="1:22" ht="15.75" customHeight="1">
      <c r="A488" s="80"/>
      <c r="B488" s="80"/>
      <c r="C488" s="80"/>
      <c r="D488" s="80"/>
      <c r="E488" s="80"/>
      <c r="F488" s="80"/>
      <c r="G488" s="80"/>
      <c r="H488" s="80"/>
      <c r="I488" s="80"/>
      <c r="J488" s="80"/>
      <c r="K488" s="80"/>
      <c r="L488" s="80"/>
      <c r="M488" s="80"/>
      <c r="N488" s="80"/>
      <c r="O488" s="80"/>
      <c r="P488" s="80"/>
      <c r="Q488" s="80"/>
      <c r="R488" s="80"/>
      <c r="S488" s="80"/>
      <c r="T488" s="80"/>
      <c r="U488" s="80"/>
      <c r="V488" s="80"/>
    </row>
    <row r="489" spans="1:22" ht="15.75" customHeight="1">
      <c r="A489" s="80"/>
      <c r="B489" s="80"/>
      <c r="C489" s="80"/>
      <c r="D489" s="80"/>
      <c r="E489" s="80"/>
      <c r="F489" s="80"/>
      <c r="G489" s="80"/>
      <c r="H489" s="80"/>
      <c r="I489" s="80"/>
      <c r="J489" s="80"/>
      <c r="K489" s="80"/>
      <c r="L489" s="80"/>
      <c r="M489" s="80"/>
      <c r="N489" s="80"/>
      <c r="O489" s="80"/>
      <c r="P489" s="80"/>
      <c r="Q489" s="80"/>
      <c r="R489" s="80"/>
      <c r="S489" s="80"/>
      <c r="T489" s="80"/>
      <c r="U489" s="80"/>
      <c r="V489" s="80"/>
    </row>
    <row r="490" spans="1:22" ht="15.75" customHeight="1">
      <c r="A490" s="80"/>
      <c r="B490" s="80"/>
      <c r="C490" s="80"/>
      <c r="D490" s="80"/>
      <c r="E490" s="80"/>
      <c r="F490" s="80"/>
      <c r="G490" s="80"/>
      <c r="H490" s="80"/>
      <c r="I490" s="80"/>
      <c r="J490" s="80"/>
      <c r="K490" s="80"/>
      <c r="L490" s="80"/>
      <c r="M490" s="80"/>
      <c r="N490" s="80"/>
      <c r="O490" s="80"/>
      <c r="P490" s="80"/>
      <c r="Q490" s="80"/>
      <c r="R490" s="80"/>
      <c r="S490" s="80"/>
      <c r="T490" s="80"/>
      <c r="U490" s="80"/>
      <c r="V490" s="80"/>
    </row>
    <row r="491" spans="1:22" ht="15.75" customHeight="1">
      <c r="A491" s="80"/>
      <c r="B491" s="80"/>
      <c r="C491" s="80"/>
      <c r="D491" s="80"/>
      <c r="E491" s="80"/>
      <c r="F491" s="80"/>
      <c r="G491" s="80"/>
      <c r="H491" s="80"/>
      <c r="I491" s="80"/>
      <c r="J491" s="80"/>
      <c r="K491" s="80"/>
      <c r="L491" s="80"/>
      <c r="M491" s="80"/>
      <c r="N491" s="80"/>
      <c r="O491" s="80"/>
      <c r="P491" s="80"/>
      <c r="Q491" s="80"/>
      <c r="R491" s="80"/>
      <c r="S491" s="80"/>
      <c r="T491" s="80"/>
      <c r="U491" s="80"/>
      <c r="V491" s="80"/>
    </row>
    <row r="492" spans="1:22" ht="15.75" customHeight="1">
      <c r="A492" s="80"/>
      <c r="B492" s="80"/>
      <c r="C492" s="80"/>
      <c r="D492" s="80"/>
      <c r="E492" s="80"/>
      <c r="F492" s="80"/>
      <c r="G492" s="80"/>
      <c r="H492" s="80"/>
      <c r="I492" s="80"/>
      <c r="J492" s="80"/>
      <c r="K492" s="80"/>
      <c r="L492" s="80"/>
      <c r="M492" s="80"/>
      <c r="N492" s="80"/>
      <c r="O492" s="80"/>
      <c r="P492" s="80"/>
      <c r="Q492" s="80"/>
      <c r="R492" s="80"/>
      <c r="S492" s="80"/>
      <c r="T492" s="80"/>
      <c r="U492" s="80"/>
      <c r="V492" s="80"/>
    </row>
    <row r="493" spans="1:22" ht="15.75" customHeight="1">
      <c r="A493" s="80"/>
      <c r="B493" s="80"/>
      <c r="C493" s="80"/>
      <c r="D493" s="80"/>
      <c r="E493" s="80"/>
      <c r="F493" s="80"/>
      <c r="G493" s="80"/>
      <c r="H493" s="80"/>
      <c r="I493" s="80"/>
      <c r="J493" s="80"/>
      <c r="K493" s="80"/>
      <c r="L493" s="80"/>
      <c r="M493" s="80"/>
      <c r="N493" s="80"/>
      <c r="O493" s="80"/>
      <c r="P493" s="80"/>
      <c r="Q493" s="80"/>
      <c r="R493" s="80"/>
      <c r="S493" s="80"/>
      <c r="T493" s="80"/>
      <c r="U493" s="80"/>
      <c r="V493" s="80"/>
    </row>
    <row r="494" spans="1:22" ht="15.75" customHeight="1">
      <c r="A494" s="80"/>
      <c r="B494" s="80"/>
      <c r="C494" s="80"/>
      <c r="D494" s="80"/>
      <c r="E494" s="80"/>
      <c r="F494" s="80"/>
      <c r="G494" s="80"/>
      <c r="H494" s="80"/>
      <c r="I494" s="80"/>
      <c r="J494" s="80"/>
      <c r="K494" s="80"/>
      <c r="L494" s="80"/>
      <c r="M494" s="80"/>
      <c r="N494" s="80"/>
      <c r="O494" s="80"/>
      <c r="P494" s="80"/>
      <c r="Q494" s="80"/>
      <c r="R494" s="80"/>
      <c r="S494" s="80"/>
      <c r="T494" s="80"/>
      <c r="U494" s="80"/>
      <c r="V494" s="80"/>
    </row>
    <row r="495" spans="1:22" ht="15.75" customHeight="1">
      <c r="A495" s="80"/>
      <c r="B495" s="80"/>
      <c r="C495" s="80"/>
      <c r="D495" s="80"/>
      <c r="E495" s="80"/>
      <c r="F495" s="80"/>
      <c r="G495" s="80"/>
      <c r="H495" s="80"/>
      <c r="I495" s="80"/>
      <c r="J495" s="80"/>
      <c r="K495" s="80"/>
      <c r="L495" s="80"/>
      <c r="M495" s="80"/>
      <c r="N495" s="80"/>
      <c r="O495" s="80"/>
      <c r="P495" s="80"/>
      <c r="Q495" s="80"/>
      <c r="R495" s="80"/>
      <c r="S495" s="80"/>
      <c r="T495" s="80"/>
      <c r="U495" s="80"/>
      <c r="V495" s="80"/>
    </row>
    <row r="496" spans="1:22" ht="15.75" customHeight="1">
      <c r="A496" s="80"/>
      <c r="B496" s="80"/>
      <c r="C496" s="80"/>
      <c r="D496" s="80"/>
      <c r="E496" s="80"/>
      <c r="F496" s="80"/>
      <c r="G496" s="80"/>
      <c r="H496" s="80"/>
      <c r="I496" s="80"/>
      <c r="J496" s="80"/>
      <c r="K496" s="80"/>
      <c r="L496" s="80"/>
      <c r="M496" s="80"/>
      <c r="N496" s="80"/>
      <c r="O496" s="80"/>
      <c r="P496" s="80"/>
      <c r="Q496" s="80"/>
      <c r="R496" s="80"/>
      <c r="S496" s="80"/>
      <c r="T496" s="80"/>
      <c r="U496" s="80"/>
      <c r="V496" s="80"/>
    </row>
    <row r="497" spans="1:22" ht="15.75" customHeight="1">
      <c r="A497" s="80"/>
      <c r="B497" s="80"/>
      <c r="C497" s="80"/>
      <c r="D497" s="80"/>
      <c r="E497" s="80"/>
      <c r="F497" s="80"/>
      <c r="G497" s="80"/>
      <c r="H497" s="80"/>
      <c r="I497" s="80"/>
      <c r="J497" s="80"/>
      <c r="K497" s="80"/>
      <c r="L497" s="80"/>
      <c r="M497" s="80"/>
      <c r="N497" s="80"/>
      <c r="O497" s="80"/>
      <c r="P497" s="80"/>
      <c r="Q497" s="80"/>
      <c r="R497" s="80"/>
      <c r="S497" s="80"/>
      <c r="T497" s="80"/>
      <c r="U497" s="80"/>
      <c r="V497" s="80"/>
    </row>
    <row r="498" spans="1:22" ht="15.75" customHeight="1">
      <c r="A498" s="80"/>
      <c r="B498" s="80"/>
      <c r="C498" s="80"/>
      <c r="D498" s="80"/>
      <c r="E498" s="80"/>
      <c r="F498" s="80"/>
      <c r="G498" s="80"/>
      <c r="H498" s="80"/>
      <c r="I498" s="80"/>
      <c r="J498" s="80"/>
      <c r="K498" s="80"/>
      <c r="L498" s="80"/>
      <c r="M498" s="80"/>
      <c r="N498" s="80"/>
      <c r="O498" s="80"/>
      <c r="P498" s="80"/>
      <c r="Q498" s="80"/>
      <c r="R498" s="80"/>
      <c r="S498" s="80"/>
      <c r="T498" s="80"/>
      <c r="U498" s="80"/>
      <c r="V498" s="80"/>
    </row>
    <row r="499" spans="1:22" ht="15.75" customHeight="1">
      <c r="A499" s="80"/>
      <c r="B499" s="80"/>
      <c r="C499" s="80"/>
      <c r="D499" s="80"/>
      <c r="E499" s="80"/>
      <c r="F499" s="80"/>
      <c r="G499" s="80"/>
      <c r="H499" s="80"/>
      <c r="I499" s="80"/>
      <c r="J499" s="80"/>
      <c r="K499" s="80"/>
      <c r="L499" s="80"/>
      <c r="M499" s="80"/>
      <c r="N499" s="80"/>
      <c r="O499" s="80"/>
      <c r="P499" s="80"/>
      <c r="Q499" s="80"/>
      <c r="R499" s="80"/>
      <c r="S499" s="80"/>
      <c r="T499" s="80"/>
      <c r="U499" s="80"/>
      <c r="V499" s="80"/>
    </row>
    <row r="500" spans="1:22" ht="15.75" customHeight="1">
      <c r="A500" s="80"/>
      <c r="B500" s="80"/>
      <c r="C500" s="80"/>
      <c r="D500" s="80"/>
      <c r="E500" s="80"/>
      <c r="F500" s="80"/>
      <c r="G500" s="80"/>
      <c r="H500" s="80"/>
      <c r="I500" s="80"/>
      <c r="J500" s="80"/>
      <c r="K500" s="80"/>
      <c r="L500" s="80"/>
      <c r="M500" s="80"/>
      <c r="N500" s="80"/>
      <c r="O500" s="80"/>
      <c r="P500" s="80"/>
      <c r="Q500" s="80"/>
      <c r="R500" s="80"/>
      <c r="S500" s="80"/>
      <c r="T500" s="80"/>
      <c r="U500" s="80"/>
      <c r="V500" s="80"/>
    </row>
    <row r="501" spans="1:22" ht="15.75" customHeight="1">
      <c r="A501" s="80"/>
      <c r="B501" s="80"/>
      <c r="C501" s="80"/>
      <c r="D501" s="80"/>
      <c r="E501" s="80"/>
      <c r="F501" s="80"/>
      <c r="G501" s="80"/>
      <c r="H501" s="80"/>
      <c r="I501" s="80"/>
      <c r="J501" s="80"/>
      <c r="K501" s="80"/>
      <c r="L501" s="80"/>
      <c r="M501" s="80"/>
      <c r="N501" s="80"/>
      <c r="O501" s="80"/>
      <c r="P501" s="80"/>
      <c r="Q501" s="80"/>
      <c r="R501" s="80"/>
      <c r="S501" s="80"/>
      <c r="T501" s="80"/>
      <c r="U501" s="80"/>
      <c r="V501" s="80"/>
    </row>
    <row r="502" spans="1:22" ht="15.75" customHeight="1">
      <c r="A502" s="80"/>
      <c r="B502" s="80"/>
      <c r="C502" s="80"/>
      <c r="D502" s="80"/>
      <c r="E502" s="80"/>
      <c r="F502" s="80"/>
      <c r="G502" s="80"/>
      <c r="H502" s="80"/>
      <c r="I502" s="80"/>
      <c r="J502" s="80"/>
      <c r="K502" s="80"/>
      <c r="L502" s="80"/>
      <c r="M502" s="80"/>
      <c r="N502" s="80"/>
      <c r="O502" s="80"/>
      <c r="P502" s="80"/>
      <c r="Q502" s="80"/>
      <c r="R502" s="80"/>
      <c r="S502" s="80"/>
      <c r="T502" s="80"/>
      <c r="U502" s="80"/>
      <c r="V502" s="80"/>
    </row>
    <row r="503" spans="1:22" ht="15.75" customHeight="1">
      <c r="A503" s="80"/>
      <c r="B503" s="80"/>
      <c r="C503" s="80"/>
      <c r="D503" s="80"/>
      <c r="E503" s="80"/>
      <c r="F503" s="80"/>
      <c r="G503" s="80"/>
      <c r="H503" s="80"/>
      <c r="I503" s="80"/>
      <c r="J503" s="80"/>
      <c r="K503" s="80"/>
      <c r="L503" s="80"/>
      <c r="M503" s="80"/>
      <c r="N503" s="80"/>
      <c r="O503" s="80"/>
      <c r="P503" s="80"/>
      <c r="Q503" s="80"/>
      <c r="R503" s="80"/>
      <c r="S503" s="80"/>
      <c r="T503" s="80"/>
      <c r="U503" s="80"/>
      <c r="V503" s="80"/>
    </row>
    <row r="504" spans="1:22" ht="15.75" customHeight="1">
      <c r="A504" s="80"/>
      <c r="B504" s="80"/>
      <c r="C504" s="80"/>
      <c r="D504" s="80"/>
      <c r="E504" s="80"/>
      <c r="F504" s="80"/>
      <c r="G504" s="80"/>
      <c r="H504" s="80"/>
      <c r="I504" s="80"/>
      <c r="J504" s="80"/>
      <c r="K504" s="80"/>
      <c r="L504" s="80"/>
      <c r="M504" s="80"/>
      <c r="N504" s="80"/>
      <c r="O504" s="80"/>
      <c r="P504" s="80"/>
      <c r="Q504" s="80"/>
      <c r="R504" s="80"/>
      <c r="S504" s="80"/>
      <c r="T504" s="80"/>
      <c r="U504" s="80"/>
      <c r="V504" s="80"/>
    </row>
    <row r="505" spans="1:22" ht="15.75" customHeight="1">
      <c r="A505" s="80"/>
      <c r="B505" s="80"/>
      <c r="C505" s="80"/>
      <c r="D505" s="80"/>
      <c r="E505" s="80"/>
      <c r="F505" s="80"/>
      <c r="G505" s="80"/>
      <c r="H505" s="80"/>
      <c r="I505" s="80"/>
      <c r="J505" s="80"/>
      <c r="K505" s="80"/>
      <c r="L505" s="80"/>
      <c r="M505" s="80"/>
      <c r="N505" s="80"/>
      <c r="O505" s="80"/>
      <c r="P505" s="80"/>
      <c r="Q505" s="80"/>
      <c r="R505" s="80"/>
      <c r="S505" s="80"/>
      <c r="T505" s="80"/>
      <c r="U505" s="80"/>
      <c r="V505" s="80"/>
    </row>
    <row r="506" spans="1:22" ht="15.75" customHeight="1">
      <c r="A506" s="80"/>
      <c r="B506" s="80"/>
      <c r="C506" s="80"/>
      <c r="D506" s="80"/>
      <c r="E506" s="80"/>
      <c r="F506" s="80"/>
      <c r="G506" s="80"/>
      <c r="H506" s="80"/>
      <c r="I506" s="80"/>
      <c r="J506" s="80"/>
      <c r="K506" s="80"/>
      <c r="L506" s="80"/>
      <c r="M506" s="80"/>
      <c r="N506" s="80"/>
      <c r="O506" s="80"/>
      <c r="P506" s="80"/>
      <c r="Q506" s="80"/>
      <c r="R506" s="80"/>
      <c r="S506" s="80"/>
      <c r="T506" s="80"/>
      <c r="U506" s="80"/>
      <c r="V506" s="80"/>
    </row>
    <row r="507" spans="1:22" ht="15.75" customHeight="1">
      <c r="A507" s="80"/>
      <c r="B507" s="80"/>
      <c r="C507" s="80"/>
      <c r="D507" s="80"/>
      <c r="E507" s="80"/>
      <c r="F507" s="80"/>
      <c r="G507" s="80"/>
      <c r="H507" s="80"/>
      <c r="I507" s="80"/>
      <c r="J507" s="80"/>
      <c r="K507" s="80"/>
      <c r="L507" s="80"/>
      <c r="M507" s="80"/>
      <c r="N507" s="80"/>
      <c r="O507" s="80"/>
      <c r="P507" s="80"/>
      <c r="Q507" s="80"/>
      <c r="R507" s="80"/>
      <c r="S507" s="80"/>
      <c r="T507" s="80"/>
      <c r="U507" s="80"/>
      <c r="V507" s="80"/>
    </row>
    <row r="508" spans="1:22" ht="15.75" customHeight="1">
      <c r="A508" s="80"/>
      <c r="B508" s="80"/>
      <c r="C508" s="80"/>
      <c r="D508" s="80"/>
      <c r="E508" s="80"/>
      <c r="F508" s="80"/>
      <c r="G508" s="80"/>
      <c r="H508" s="80"/>
      <c r="I508" s="80"/>
      <c r="J508" s="80"/>
      <c r="K508" s="80"/>
      <c r="L508" s="80"/>
      <c r="M508" s="80"/>
      <c r="N508" s="80"/>
      <c r="O508" s="80"/>
      <c r="P508" s="80"/>
      <c r="Q508" s="80"/>
      <c r="R508" s="80"/>
      <c r="S508" s="80"/>
      <c r="T508" s="80"/>
      <c r="U508" s="80"/>
      <c r="V508" s="80"/>
    </row>
    <row r="509" spans="1:22" ht="15.75" customHeight="1">
      <c r="A509" s="80"/>
      <c r="B509" s="80"/>
      <c r="C509" s="80"/>
      <c r="D509" s="80"/>
      <c r="E509" s="80"/>
      <c r="F509" s="80"/>
      <c r="G509" s="80"/>
      <c r="H509" s="80"/>
      <c r="I509" s="80"/>
      <c r="J509" s="80"/>
      <c r="K509" s="80"/>
      <c r="L509" s="80"/>
      <c r="M509" s="80"/>
      <c r="N509" s="80"/>
      <c r="O509" s="80"/>
      <c r="P509" s="80"/>
      <c r="Q509" s="80"/>
      <c r="R509" s="80"/>
      <c r="S509" s="80"/>
      <c r="T509" s="80"/>
      <c r="U509" s="80"/>
      <c r="V509" s="80"/>
    </row>
    <row r="510" spans="1:22" ht="15.75" customHeight="1">
      <c r="A510" s="80"/>
      <c r="B510" s="80"/>
      <c r="C510" s="80"/>
      <c r="D510" s="80"/>
      <c r="E510" s="80"/>
      <c r="F510" s="80"/>
      <c r="G510" s="80"/>
      <c r="H510" s="80"/>
      <c r="I510" s="80"/>
      <c r="J510" s="80"/>
      <c r="K510" s="80"/>
      <c r="L510" s="80"/>
      <c r="M510" s="80"/>
      <c r="N510" s="80"/>
      <c r="O510" s="80"/>
      <c r="P510" s="80"/>
      <c r="Q510" s="80"/>
      <c r="R510" s="80"/>
      <c r="S510" s="80"/>
      <c r="T510" s="80"/>
      <c r="U510" s="80"/>
      <c r="V510" s="80"/>
    </row>
    <row r="511" spans="1:22" ht="15.75" customHeight="1">
      <c r="A511" s="80"/>
      <c r="B511" s="80"/>
      <c r="C511" s="80"/>
      <c r="D511" s="80"/>
      <c r="E511" s="80"/>
      <c r="F511" s="80"/>
      <c r="G511" s="80"/>
      <c r="H511" s="80"/>
      <c r="I511" s="80"/>
      <c r="J511" s="80"/>
      <c r="K511" s="80"/>
      <c r="L511" s="80"/>
      <c r="M511" s="80"/>
      <c r="N511" s="80"/>
      <c r="O511" s="80"/>
      <c r="P511" s="80"/>
      <c r="Q511" s="80"/>
      <c r="R511" s="80"/>
      <c r="S511" s="80"/>
      <c r="T511" s="80"/>
      <c r="U511" s="80"/>
      <c r="V511" s="80"/>
    </row>
    <row r="512" spans="1:22" ht="15.75" customHeight="1">
      <c r="A512" s="80"/>
      <c r="B512" s="80"/>
      <c r="C512" s="80"/>
      <c r="D512" s="80"/>
      <c r="E512" s="80"/>
      <c r="F512" s="80"/>
      <c r="G512" s="80"/>
      <c r="H512" s="80"/>
      <c r="I512" s="80"/>
      <c r="J512" s="80"/>
      <c r="K512" s="80"/>
      <c r="L512" s="80"/>
      <c r="M512" s="80"/>
      <c r="N512" s="80"/>
      <c r="O512" s="80"/>
      <c r="P512" s="80"/>
      <c r="Q512" s="80"/>
      <c r="R512" s="80"/>
      <c r="S512" s="80"/>
      <c r="T512" s="80"/>
      <c r="U512" s="80"/>
      <c r="V512" s="80"/>
    </row>
    <row r="513" spans="1:22" ht="15.75" customHeight="1">
      <c r="A513" s="80"/>
      <c r="B513" s="80"/>
      <c r="C513" s="80"/>
      <c r="D513" s="80"/>
      <c r="E513" s="80"/>
      <c r="F513" s="80"/>
      <c r="G513" s="80"/>
      <c r="H513" s="80"/>
      <c r="I513" s="80"/>
      <c r="J513" s="80"/>
      <c r="K513" s="80"/>
      <c r="L513" s="80"/>
      <c r="M513" s="80"/>
      <c r="N513" s="80"/>
      <c r="O513" s="80"/>
      <c r="P513" s="80"/>
      <c r="Q513" s="80"/>
      <c r="R513" s="80"/>
      <c r="S513" s="80"/>
      <c r="T513" s="80"/>
      <c r="U513" s="80"/>
      <c r="V513" s="80"/>
    </row>
    <row r="514" spans="1:22" ht="15.75" customHeight="1">
      <c r="A514" s="80"/>
      <c r="B514" s="80"/>
      <c r="C514" s="80"/>
      <c r="D514" s="80"/>
      <c r="E514" s="80"/>
      <c r="F514" s="80"/>
      <c r="G514" s="80"/>
      <c r="H514" s="80"/>
      <c r="I514" s="80"/>
      <c r="J514" s="80"/>
      <c r="K514" s="80"/>
      <c r="L514" s="80"/>
      <c r="M514" s="80"/>
      <c r="N514" s="80"/>
      <c r="O514" s="80"/>
      <c r="P514" s="80"/>
      <c r="Q514" s="80"/>
      <c r="R514" s="80"/>
      <c r="S514" s="80"/>
      <c r="T514" s="80"/>
      <c r="U514" s="80"/>
      <c r="V514" s="80"/>
    </row>
    <row r="515" spans="1:22" ht="15.75" customHeight="1">
      <c r="A515" s="80"/>
      <c r="B515" s="80"/>
      <c r="C515" s="80"/>
      <c r="D515" s="80"/>
      <c r="E515" s="80"/>
      <c r="F515" s="80"/>
      <c r="G515" s="80"/>
      <c r="H515" s="80"/>
      <c r="I515" s="80"/>
      <c r="J515" s="80"/>
      <c r="K515" s="80"/>
      <c r="L515" s="80"/>
      <c r="M515" s="80"/>
      <c r="N515" s="80"/>
      <c r="O515" s="80"/>
      <c r="P515" s="80"/>
      <c r="Q515" s="80"/>
      <c r="R515" s="80"/>
      <c r="S515" s="80"/>
      <c r="T515" s="80"/>
      <c r="U515" s="80"/>
      <c r="V515" s="80"/>
    </row>
    <row r="516" spans="1:22" ht="15.75" customHeight="1">
      <c r="A516" s="80"/>
      <c r="B516" s="80"/>
      <c r="C516" s="80"/>
      <c r="D516" s="80"/>
      <c r="E516" s="80"/>
      <c r="F516" s="80"/>
      <c r="G516" s="80"/>
      <c r="H516" s="80"/>
      <c r="I516" s="80"/>
      <c r="J516" s="80"/>
      <c r="K516" s="80"/>
      <c r="L516" s="80"/>
      <c r="M516" s="80"/>
      <c r="N516" s="80"/>
      <c r="O516" s="80"/>
      <c r="P516" s="80"/>
      <c r="Q516" s="80"/>
      <c r="R516" s="80"/>
      <c r="S516" s="80"/>
      <c r="T516" s="80"/>
      <c r="U516" s="80"/>
      <c r="V516" s="80"/>
    </row>
    <row r="517" spans="1:22" ht="15.75" customHeight="1">
      <c r="A517" s="80"/>
      <c r="B517" s="80"/>
      <c r="C517" s="80"/>
      <c r="D517" s="80"/>
      <c r="E517" s="80"/>
      <c r="F517" s="80"/>
      <c r="G517" s="80"/>
      <c r="H517" s="80"/>
      <c r="I517" s="80"/>
      <c r="J517" s="80"/>
      <c r="K517" s="80"/>
      <c r="L517" s="80"/>
      <c r="M517" s="80"/>
      <c r="N517" s="80"/>
      <c r="O517" s="80"/>
      <c r="P517" s="80"/>
      <c r="Q517" s="80"/>
      <c r="R517" s="80"/>
      <c r="S517" s="80"/>
      <c r="T517" s="80"/>
      <c r="U517" s="80"/>
      <c r="V517" s="80"/>
    </row>
    <row r="518" spans="1:22" ht="15.75" customHeight="1">
      <c r="A518" s="80"/>
      <c r="B518" s="80"/>
      <c r="C518" s="80"/>
      <c r="D518" s="80"/>
      <c r="E518" s="80"/>
      <c r="F518" s="80"/>
      <c r="G518" s="80"/>
      <c r="H518" s="80"/>
      <c r="I518" s="80"/>
      <c r="J518" s="80"/>
      <c r="K518" s="80"/>
      <c r="L518" s="80"/>
      <c r="M518" s="80"/>
      <c r="N518" s="80"/>
      <c r="O518" s="80"/>
      <c r="P518" s="80"/>
      <c r="Q518" s="80"/>
      <c r="R518" s="80"/>
      <c r="S518" s="80"/>
      <c r="T518" s="80"/>
      <c r="U518" s="80"/>
      <c r="V518" s="80"/>
    </row>
    <row r="519" spans="1:22" ht="15.75" customHeight="1">
      <c r="A519" s="80"/>
      <c r="B519" s="80"/>
      <c r="C519" s="80"/>
      <c r="D519" s="80"/>
      <c r="E519" s="80"/>
      <c r="F519" s="80"/>
      <c r="G519" s="80"/>
      <c r="H519" s="80"/>
      <c r="I519" s="80"/>
      <c r="J519" s="80"/>
      <c r="K519" s="80"/>
      <c r="L519" s="80"/>
      <c r="M519" s="80"/>
      <c r="N519" s="80"/>
      <c r="O519" s="80"/>
      <c r="P519" s="80"/>
      <c r="Q519" s="80"/>
      <c r="R519" s="80"/>
      <c r="S519" s="80"/>
      <c r="T519" s="80"/>
      <c r="U519" s="80"/>
      <c r="V519" s="80"/>
    </row>
    <row r="520" spans="1:22" ht="15.75" customHeight="1">
      <c r="A520" s="80"/>
      <c r="B520" s="80"/>
      <c r="C520" s="80"/>
      <c r="D520" s="80"/>
      <c r="E520" s="80"/>
      <c r="F520" s="80"/>
      <c r="G520" s="80"/>
      <c r="H520" s="80"/>
      <c r="I520" s="80"/>
      <c r="J520" s="80"/>
      <c r="K520" s="80"/>
      <c r="L520" s="80"/>
      <c r="M520" s="80"/>
      <c r="N520" s="80"/>
      <c r="O520" s="80"/>
      <c r="P520" s="80"/>
      <c r="Q520" s="80"/>
      <c r="R520" s="80"/>
      <c r="S520" s="80"/>
      <c r="T520" s="80"/>
      <c r="U520" s="80"/>
      <c r="V520" s="80"/>
    </row>
    <row r="521" spans="1:22" ht="15.75" customHeight="1">
      <c r="A521" s="80"/>
      <c r="B521" s="80"/>
      <c r="C521" s="80"/>
      <c r="D521" s="80"/>
      <c r="E521" s="80"/>
      <c r="F521" s="80"/>
      <c r="G521" s="80"/>
      <c r="H521" s="80"/>
      <c r="I521" s="80"/>
      <c r="J521" s="80"/>
      <c r="K521" s="80"/>
      <c r="L521" s="80"/>
      <c r="M521" s="80"/>
      <c r="N521" s="80"/>
      <c r="O521" s="80"/>
      <c r="P521" s="80"/>
      <c r="Q521" s="80"/>
      <c r="R521" s="80"/>
      <c r="S521" s="80"/>
      <c r="T521" s="80"/>
      <c r="U521" s="80"/>
      <c r="V521" s="80"/>
    </row>
    <row r="522" spans="1:22" ht="15.75" customHeight="1">
      <c r="A522" s="80"/>
      <c r="B522" s="80"/>
      <c r="C522" s="80"/>
      <c r="D522" s="80"/>
      <c r="E522" s="80"/>
      <c r="F522" s="80"/>
      <c r="G522" s="80"/>
      <c r="H522" s="80"/>
      <c r="I522" s="80"/>
      <c r="J522" s="80"/>
      <c r="K522" s="80"/>
      <c r="L522" s="80"/>
      <c r="M522" s="80"/>
      <c r="N522" s="80"/>
      <c r="O522" s="80"/>
      <c r="P522" s="80"/>
      <c r="Q522" s="80"/>
      <c r="R522" s="80"/>
      <c r="S522" s="80"/>
      <c r="T522" s="80"/>
      <c r="U522" s="80"/>
      <c r="V522" s="80"/>
    </row>
    <row r="523" spans="1:22" ht="15.75" customHeight="1">
      <c r="A523" s="80"/>
      <c r="B523" s="80"/>
      <c r="C523" s="80"/>
      <c r="D523" s="80"/>
      <c r="E523" s="80"/>
      <c r="F523" s="80"/>
      <c r="G523" s="80"/>
      <c r="H523" s="80"/>
      <c r="I523" s="80"/>
      <c r="J523" s="80"/>
      <c r="K523" s="80"/>
      <c r="L523" s="80"/>
      <c r="M523" s="80"/>
      <c r="N523" s="80"/>
      <c r="O523" s="80"/>
      <c r="P523" s="80"/>
      <c r="Q523" s="80"/>
      <c r="R523" s="80"/>
      <c r="S523" s="80"/>
      <c r="T523" s="80"/>
      <c r="U523" s="80"/>
      <c r="V523" s="80"/>
    </row>
    <row r="524" spans="1:22" ht="15.75" customHeight="1">
      <c r="A524" s="80"/>
      <c r="B524" s="80"/>
      <c r="C524" s="80"/>
      <c r="D524" s="80"/>
      <c r="E524" s="80"/>
      <c r="F524" s="80"/>
      <c r="G524" s="80"/>
      <c r="H524" s="80"/>
      <c r="I524" s="80"/>
      <c r="J524" s="80"/>
      <c r="K524" s="80"/>
      <c r="L524" s="80"/>
      <c r="M524" s="80"/>
      <c r="N524" s="80"/>
      <c r="O524" s="80"/>
      <c r="P524" s="80"/>
      <c r="Q524" s="80"/>
      <c r="R524" s="80"/>
      <c r="S524" s="80"/>
      <c r="T524" s="80"/>
      <c r="U524" s="80"/>
      <c r="V524" s="80"/>
    </row>
    <row r="525" spans="1:22" ht="15.75" customHeight="1">
      <c r="A525" s="80"/>
      <c r="B525" s="80"/>
      <c r="C525" s="80"/>
      <c r="D525" s="80"/>
      <c r="E525" s="80"/>
      <c r="F525" s="80"/>
      <c r="G525" s="80"/>
      <c r="H525" s="80"/>
      <c r="I525" s="80"/>
      <c r="J525" s="80"/>
      <c r="K525" s="80"/>
      <c r="L525" s="80"/>
      <c r="M525" s="80"/>
      <c r="N525" s="80"/>
      <c r="O525" s="80"/>
      <c r="P525" s="80"/>
      <c r="Q525" s="80"/>
      <c r="R525" s="80"/>
      <c r="S525" s="80"/>
      <c r="T525" s="80"/>
      <c r="U525" s="80"/>
      <c r="V525" s="80"/>
    </row>
    <row r="526" spans="1:22" ht="15.75" customHeight="1">
      <c r="A526" s="80"/>
      <c r="B526" s="80"/>
      <c r="C526" s="80"/>
      <c r="D526" s="80"/>
      <c r="E526" s="80"/>
      <c r="F526" s="80"/>
      <c r="G526" s="80"/>
      <c r="H526" s="80"/>
      <c r="I526" s="80"/>
      <c r="J526" s="80"/>
      <c r="K526" s="80"/>
      <c r="L526" s="80"/>
      <c r="M526" s="80"/>
      <c r="N526" s="80"/>
      <c r="O526" s="80"/>
      <c r="P526" s="80"/>
      <c r="Q526" s="80"/>
      <c r="R526" s="80"/>
      <c r="S526" s="80"/>
      <c r="T526" s="80"/>
      <c r="U526" s="80"/>
      <c r="V526" s="80"/>
    </row>
    <row r="527" spans="1:22" ht="15.75" customHeight="1">
      <c r="A527" s="80"/>
      <c r="B527" s="80"/>
      <c r="C527" s="80"/>
      <c r="D527" s="80"/>
      <c r="E527" s="80"/>
      <c r="F527" s="80"/>
      <c r="G527" s="80"/>
      <c r="H527" s="80"/>
      <c r="I527" s="80"/>
      <c r="J527" s="80"/>
      <c r="K527" s="80"/>
      <c r="L527" s="80"/>
      <c r="M527" s="80"/>
      <c r="N527" s="80"/>
      <c r="O527" s="80"/>
      <c r="P527" s="80"/>
      <c r="Q527" s="80"/>
      <c r="R527" s="80"/>
      <c r="S527" s="80"/>
      <c r="T527" s="80"/>
      <c r="U527" s="80"/>
      <c r="V527" s="80"/>
    </row>
    <row r="528" spans="1:22" ht="15.75" customHeight="1">
      <c r="A528" s="80"/>
      <c r="B528" s="80"/>
      <c r="C528" s="80"/>
      <c r="D528" s="80"/>
      <c r="E528" s="80"/>
      <c r="F528" s="80"/>
      <c r="G528" s="80"/>
      <c r="H528" s="80"/>
      <c r="I528" s="80"/>
      <c r="J528" s="80"/>
      <c r="K528" s="80"/>
      <c r="L528" s="80"/>
      <c r="M528" s="80"/>
      <c r="N528" s="80"/>
      <c r="O528" s="80"/>
      <c r="P528" s="80"/>
      <c r="Q528" s="80"/>
      <c r="R528" s="80"/>
      <c r="S528" s="80"/>
      <c r="T528" s="80"/>
      <c r="U528" s="80"/>
      <c r="V528" s="80"/>
    </row>
    <row r="529" spans="1:22" ht="15.75" customHeight="1">
      <c r="A529" s="80"/>
      <c r="B529" s="80"/>
      <c r="C529" s="80"/>
      <c r="D529" s="80"/>
      <c r="E529" s="80"/>
      <c r="F529" s="80"/>
      <c r="G529" s="80"/>
      <c r="H529" s="80"/>
      <c r="I529" s="80"/>
      <c r="J529" s="80"/>
      <c r="K529" s="80"/>
      <c r="L529" s="80"/>
      <c r="M529" s="80"/>
      <c r="N529" s="80"/>
      <c r="O529" s="80"/>
      <c r="P529" s="80"/>
      <c r="Q529" s="80"/>
      <c r="R529" s="80"/>
      <c r="S529" s="80"/>
      <c r="T529" s="80"/>
      <c r="U529" s="80"/>
      <c r="V529" s="80"/>
    </row>
    <row r="530" spans="1:22" ht="15.75" customHeight="1">
      <c r="A530" s="80"/>
      <c r="B530" s="80"/>
      <c r="C530" s="80"/>
      <c r="D530" s="80"/>
      <c r="E530" s="80"/>
      <c r="F530" s="80"/>
      <c r="G530" s="80"/>
      <c r="H530" s="80"/>
      <c r="I530" s="80"/>
      <c r="J530" s="80"/>
      <c r="K530" s="80"/>
      <c r="L530" s="80"/>
      <c r="M530" s="80"/>
      <c r="N530" s="80"/>
      <c r="O530" s="80"/>
      <c r="P530" s="80"/>
      <c r="Q530" s="80"/>
      <c r="R530" s="80"/>
      <c r="S530" s="80"/>
      <c r="T530" s="80"/>
      <c r="U530" s="80"/>
      <c r="V530" s="80"/>
    </row>
    <row r="531" spans="1:22" ht="15.75" customHeight="1">
      <c r="A531" s="80"/>
      <c r="B531" s="80"/>
      <c r="C531" s="80"/>
      <c r="D531" s="80"/>
      <c r="E531" s="80"/>
      <c r="F531" s="80"/>
      <c r="G531" s="80"/>
      <c r="H531" s="80"/>
      <c r="I531" s="80"/>
      <c r="J531" s="80"/>
      <c r="K531" s="80"/>
      <c r="L531" s="80"/>
      <c r="M531" s="80"/>
      <c r="N531" s="80"/>
      <c r="O531" s="80"/>
      <c r="P531" s="80"/>
      <c r="Q531" s="80"/>
      <c r="R531" s="80"/>
      <c r="S531" s="80"/>
      <c r="T531" s="80"/>
      <c r="U531" s="80"/>
      <c r="V531" s="80"/>
    </row>
    <row r="532" spans="1:22" ht="15.75" customHeight="1">
      <c r="A532" s="80"/>
      <c r="B532" s="80"/>
      <c r="C532" s="80"/>
      <c r="D532" s="80"/>
      <c r="E532" s="80"/>
      <c r="F532" s="80"/>
      <c r="G532" s="80"/>
      <c r="H532" s="80"/>
      <c r="I532" s="80"/>
      <c r="J532" s="80"/>
      <c r="K532" s="80"/>
      <c r="L532" s="80"/>
      <c r="M532" s="80"/>
      <c r="N532" s="80"/>
      <c r="O532" s="80"/>
      <c r="P532" s="80"/>
      <c r="Q532" s="80"/>
      <c r="R532" s="80"/>
      <c r="S532" s="80"/>
      <c r="T532" s="80"/>
      <c r="U532" s="80"/>
      <c r="V532" s="80"/>
    </row>
    <row r="533" spans="1:22" ht="15.75" customHeight="1">
      <c r="A533" s="80"/>
      <c r="B533" s="80"/>
      <c r="C533" s="80"/>
      <c r="D533" s="80"/>
      <c r="E533" s="80"/>
      <c r="F533" s="80"/>
      <c r="G533" s="80"/>
      <c r="H533" s="80"/>
      <c r="I533" s="80"/>
      <c r="J533" s="80"/>
      <c r="K533" s="80"/>
      <c r="L533" s="80"/>
      <c r="M533" s="80"/>
      <c r="N533" s="80"/>
      <c r="O533" s="80"/>
      <c r="P533" s="80"/>
      <c r="Q533" s="80"/>
      <c r="R533" s="80"/>
      <c r="S533" s="80"/>
      <c r="T533" s="80"/>
      <c r="U533" s="80"/>
      <c r="V533" s="80"/>
    </row>
    <row r="534" spans="1:22" ht="15.75" customHeight="1">
      <c r="A534" s="80"/>
      <c r="B534" s="80"/>
      <c r="C534" s="80"/>
      <c r="D534" s="80"/>
      <c r="E534" s="80"/>
      <c r="F534" s="80"/>
      <c r="G534" s="80"/>
      <c r="H534" s="80"/>
      <c r="I534" s="80"/>
      <c r="J534" s="80"/>
      <c r="K534" s="80"/>
      <c r="L534" s="80"/>
      <c r="M534" s="80"/>
      <c r="N534" s="80"/>
      <c r="O534" s="80"/>
      <c r="P534" s="80"/>
      <c r="Q534" s="80"/>
      <c r="R534" s="80"/>
      <c r="S534" s="80"/>
      <c r="T534" s="80"/>
      <c r="U534" s="80"/>
      <c r="V534" s="80"/>
    </row>
    <row r="535" spans="1:22" ht="15.75" customHeight="1">
      <c r="A535" s="80"/>
      <c r="B535" s="80"/>
      <c r="C535" s="80"/>
      <c r="D535" s="80"/>
      <c r="E535" s="80"/>
      <c r="F535" s="80"/>
      <c r="G535" s="80"/>
      <c r="H535" s="80"/>
      <c r="I535" s="80"/>
      <c r="J535" s="80"/>
      <c r="K535" s="80"/>
      <c r="L535" s="80"/>
      <c r="M535" s="80"/>
      <c r="N535" s="80"/>
      <c r="O535" s="80"/>
      <c r="P535" s="80"/>
      <c r="Q535" s="80"/>
      <c r="R535" s="80"/>
      <c r="S535" s="80"/>
      <c r="T535" s="80"/>
      <c r="U535" s="80"/>
      <c r="V535" s="80"/>
    </row>
    <row r="536" spans="1:22" ht="15.75" customHeight="1">
      <c r="A536" s="80"/>
      <c r="B536" s="80"/>
      <c r="C536" s="80"/>
      <c r="D536" s="80"/>
      <c r="E536" s="80"/>
      <c r="F536" s="80"/>
      <c r="G536" s="80"/>
      <c r="H536" s="80"/>
      <c r="I536" s="80"/>
      <c r="J536" s="80"/>
      <c r="K536" s="80"/>
      <c r="L536" s="80"/>
      <c r="M536" s="80"/>
      <c r="N536" s="80"/>
      <c r="O536" s="80"/>
      <c r="P536" s="80"/>
      <c r="Q536" s="80"/>
      <c r="R536" s="80"/>
      <c r="S536" s="80"/>
      <c r="T536" s="80"/>
      <c r="U536" s="80"/>
      <c r="V536" s="80"/>
    </row>
    <row r="537" spans="1:22" ht="15.75" customHeight="1">
      <c r="A537" s="80"/>
      <c r="B537" s="80"/>
      <c r="C537" s="80"/>
      <c r="D537" s="80"/>
      <c r="E537" s="80"/>
      <c r="F537" s="80"/>
      <c r="G537" s="80"/>
      <c r="H537" s="80"/>
      <c r="I537" s="80"/>
      <c r="J537" s="80"/>
      <c r="K537" s="80"/>
      <c r="L537" s="80"/>
      <c r="M537" s="80"/>
      <c r="N537" s="80"/>
      <c r="O537" s="80"/>
      <c r="P537" s="80"/>
      <c r="Q537" s="80"/>
      <c r="R537" s="80"/>
      <c r="S537" s="80"/>
      <c r="T537" s="80"/>
      <c r="U537" s="80"/>
      <c r="V537" s="80"/>
    </row>
    <row r="538" spans="1:22" ht="15.75" customHeight="1">
      <c r="A538" s="80"/>
      <c r="B538" s="80"/>
      <c r="C538" s="80"/>
      <c r="D538" s="80"/>
      <c r="E538" s="80"/>
      <c r="F538" s="80"/>
      <c r="G538" s="80"/>
      <c r="H538" s="80"/>
      <c r="I538" s="80"/>
      <c r="J538" s="80"/>
      <c r="K538" s="80"/>
      <c r="L538" s="80"/>
      <c r="M538" s="80"/>
      <c r="N538" s="80"/>
      <c r="O538" s="80"/>
      <c r="P538" s="80"/>
      <c r="Q538" s="80"/>
      <c r="R538" s="80"/>
      <c r="S538" s="80"/>
      <c r="T538" s="80"/>
      <c r="U538" s="80"/>
      <c r="V538" s="80"/>
    </row>
    <row r="539" spans="1:22" ht="15.75" customHeight="1">
      <c r="A539" s="80"/>
      <c r="B539" s="80"/>
      <c r="C539" s="80"/>
      <c r="D539" s="80"/>
      <c r="E539" s="80"/>
      <c r="F539" s="80"/>
      <c r="G539" s="80"/>
      <c r="H539" s="80"/>
      <c r="I539" s="80"/>
      <c r="J539" s="80"/>
      <c r="K539" s="80"/>
      <c r="L539" s="80"/>
      <c r="M539" s="80"/>
      <c r="N539" s="80"/>
      <c r="O539" s="80"/>
      <c r="P539" s="80"/>
      <c r="Q539" s="80"/>
      <c r="R539" s="80"/>
      <c r="S539" s="80"/>
      <c r="T539" s="80"/>
      <c r="U539" s="80"/>
      <c r="V539" s="80"/>
    </row>
    <row r="540" spans="1:22" ht="15.75" customHeight="1">
      <c r="A540" s="80"/>
      <c r="B540" s="80"/>
      <c r="C540" s="80"/>
      <c r="D540" s="80"/>
      <c r="E540" s="80"/>
      <c r="F540" s="80"/>
      <c r="G540" s="80"/>
      <c r="H540" s="80"/>
      <c r="I540" s="80"/>
      <c r="J540" s="80"/>
      <c r="K540" s="80"/>
      <c r="L540" s="80"/>
      <c r="M540" s="80"/>
      <c r="N540" s="80"/>
      <c r="O540" s="80"/>
      <c r="P540" s="80"/>
      <c r="Q540" s="80"/>
      <c r="R540" s="80"/>
      <c r="S540" s="80"/>
      <c r="T540" s="80"/>
      <c r="U540" s="80"/>
      <c r="V540" s="80"/>
    </row>
    <row r="541" spans="1:22" ht="15.75" customHeight="1">
      <c r="A541" s="80"/>
      <c r="B541" s="80"/>
      <c r="C541" s="80"/>
      <c r="D541" s="80"/>
      <c r="E541" s="80"/>
      <c r="F541" s="80"/>
      <c r="G541" s="80"/>
      <c r="H541" s="80"/>
      <c r="I541" s="80"/>
      <c r="J541" s="80"/>
      <c r="K541" s="80"/>
      <c r="L541" s="80"/>
      <c r="M541" s="80"/>
      <c r="N541" s="80"/>
      <c r="O541" s="80"/>
      <c r="P541" s="80"/>
      <c r="Q541" s="80"/>
      <c r="R541" s="80"/>
      <c r="S541" s="80"/>
      <c r="T541" s="80"/>
      <c r="U541" s="80"/>
      <c r="V541" s="80"/>
    </row>
    <row r="542" spans="1:22" ht="15.75" customHeight="1">
      <c r="A542" s="80"/>
      <c r="B542" s="80"/>
      <c r="C542" s="80"/>
      <c r="D542" s="80"/>
      <c r="E542" s="80"/>
      <c r="F542" s="80"/>
      <c r="G542" s="80"/>
      <c r="H542" s="80"/>
      <c r="I542" s="80"/>
      <c r="J542" s="80"/>
      <c r="K542" s="80"/>
      <c r="L542" s="80"/>
      <c r="M542" s="80"/>
      <c r="N542" s="80"/>
      <c r="O542" s="80"/>
      <c r="P542" s="80"/>
      <c r="Q542" s="80"/>
      <c r="R542" s="80"/>
      <c r="S542" s="80"/>
      <c r="T542" s="80"/>
      <c r="U542" s="80"/>
      <c r="V542" s="80"/>
    </row>
    <row r="543" spans="1:22" ht="15.75" customHeight="1">
      <c r="A543" s="80"/>
      <c r="B543" s="80"/>
      <c r="C543" s="80"/>
      <c r="D543" s="80"/>
      <c r="E543" s="80"/>
      <c r="F543" s="80"/>
      <c r="G543" s="80"/>
      <c r="H543" s="80"/>
      <c r="I543" s="80"/>
      <c r="J543" s="80"/>
      <c r="K543" s="80"/>
      <c r="L543" s="80"/>
      <c r="M543" s="80"/>
      <c r="N543" s="80"/>
      <c r="O543" s="80"/>
      <c r="P543" s="80"/>
      <c r="Q543" s="80"/>
      <c r="R543" s="80"/>
      <c r="S543" s="80"/>
      <c r="T543" s="80"/>
      <c r="U543" s="80"/>
      <c r="V543" s="80"/>
    </row>
    <row r="544" spans="1:22" ht="15.75" customHeight="1">
      <c r="A544" s="80"/>
      <c r="B544" s="80"/>
      <c r="C544" s="80"/>
      <c r="D544" s="80"/>
      <c r="E544" s="80"/>
      <c r="F544" s="80"/>
      <c r="G544" s="80"/>
      <c r="H544" s="80"/>
      <c r="I544" s="80"/>
      <c r="J544" s="80"/>
      <c r="K544" s="80"/>
      <c r="L544" s="80"/>
      <c r="M544" s="80"/>
      <c r="N544" s="80"/>
      <c r="O544" s="80"/>
      <c r="P544" s="80"/>
      <c r="Q544" s="80"/>
      <c r="R544" s="80"/>
      <c r="S544" s="80"/>
      <c r="T544" s="80"/>
      <c r="U544" s="80"/>
      <c r="V544" s="80"/>
    </row>
    <row r="545" spans="1:22" ht="15.75" customHeight="1">
      <c r="A545" s="80"/>
      <c r="B545" s="80"/>
      <c r="C545" s="80"/>
      <c r="D545" s="80"/>
      <c r="E545" s="80"/>
      <c r="F545" s="80"/>
      <c r="G545" s="80"/>
      <c r="H545" s="80"/>
      <c r="I545" s="80"/>
      <c r="J545" s="80"/>
      <c r="K545" s="80"/>
      <c r="L545" s="80"/>
      <c r="M545" s="80"/>
      <c r="N545" s="80"/>
      <c r="O545" s="80"/>
      <c r="P545" s="80"/>
      <c r="Q545" s="80"/>
      <c r="R545" s="80"/>
      <c r="S545" s="80"/>
      <c r="T545" s="80"/>
      <c r="U545" s="80"/>
      <c r="V545" s="80"/>
    </row>
    <row r="546" spans="1:22" ht="15.75" customHeight="1">
      <c r="A546" s="80"/>
      <c r="B546" s="80"/>
      <c r="C546" s="80"/>
      <c r="D546" s="80"/>
      <c r="E546" s="80"/>
      <c r="F546" s="80"/>
      <c r="G546" s="80"/>
      <c r="H546" s="80"/>
      <c r="I546" s="80"/>
      <c r="J546" s="80"/>
      <c r="K546" s="80"/>
      <c r="L546" s="80"/>
      <c r="M546" s="80"/>
      <c r="N546" s="80"/>
      <c r="O546" s="80"/>
      <c r="P546" s="80"/>
      <c r="Q546" s="80"/>
      <c r="R546" s="80"/>
      <c r="S546" s="80"/>
      <c r="T546" s="80"/>
      <c r="U546" s="80"/>
      <c r="V546" s="80"/>
    </row>
    <row r="547" spans="1:22" ht="15.75" customHeight="1">
      <c r="A547" s="80"/>
      <c r="B547" s="80"/>
      <c r="C547" s="80"/>
      <c r="D547" s="80"/>
      <c r="E547" s="80"/>
      <c r="F547" s="80"/>
      <c r="G547" s="80"/>
      <c r="H547" s="80"/>
      <c r="I547" s="80"/>
      <c r="J547" s="80"/>
      <c r="K547" s="80"/>
      <c r="L547" s="80"/>
      <c r="M547" s="80"/>
      <c r="N547" s="80"/>
      <c r="O547" s="80"/>
      <c r="P547" s="80"/>
      <c r="Q547" s="80"/>
      <c r="R547" s="80"/>
      <c r="S547" s="80"/>
      <c r="T547" s="80"/>
      <c r="U547" s="80"/>
      <c r="V547" s="80"/>
    </row>
    <row r="548" spans="1:22" ht="15.75" customHeight="1">
      <c r="A548" s="80"/>
      <c r="B548" s="80"/>
      <c r="C548" s="80"/>
      <c r="D548" s="80"/>
      <c r="E548" s="80"/>
      <c r="F548" s="80"/>
      <c r="G548" s="80"/>
      <c r="H548" s="80"/>
      <c r="I548" s="80"/>
      <c r="J548" s="80"/>
      <c r="K548" s="80"/>
      <c r="L548" s="80"/>
      <c r="M548" s="80"/>
      <c r="N548" s="80"/>
      <c r="O548" s="80"/>
      <c r="P548" s="80"/>
      <c r="Q548" s="80"/>
      <c r="R548" s="80"/>
      <c r="S548" s="80"/>
      <c r="T548" s="80"/>
      <c r="U548" s="80"/>
      <c r="V548" s="80"/>
    </row>
    <row r="549" spans="1:22" ht="15.75" customHeight="1">
      <c r="A549" s="80"/>
      <c r="B549" s="80"/>
      <c r="C549" s="80"/>
      <c r="D549" s="80"/>
      <c r="E549" s="80"/>
      <c r="F549" s="80"/>
      <c r="G549" s="80"/>
      <c r="H549" s="80"/>
      <c r="I549" s="80"/>
      <c r="J549" s="80"/>
      <c r="K549" s="80"/>
      <c r="L549" s="80"/>
      <c r="M549" s="80"/>
      <c r="N549" s="80"/>
      <c r="O549" s="80"/>
      <c r="P549" s="80"/>
      <c r="Q549" s="80"/>
      <c r="R549" s="80"/>
      <c r="S549" s="80"/>
      <c r="T549" s="80"/>
      <c r="U549" s="80"/>
      <c r="V549" s="80"/>
    </row>
    <row r="550" spans="1:22" ht="15.75" customHeight="1">
      <c r="A550" s="80"/>
      <c r="B550" s="80"/>
      <c r="C550" s="80"/>
      <c r="D550" s="80"/>
      <c r="E550" s="80"/>
      <c r="F550" s="80"/>
      <c r="G550" s="80"/>
      <c r="H550" s="80"/>
      <c r="I550" s="80"/>
      <c r="J550" s="80"/>
      <c r="K550" s="80"/>
      <c r="L550" s="80"/>
      <c r="M550" s="80"/>
      <c r="N550" s="80"/>
      <c r="O550" s="80"/>
      <c r="P550" s="80"/>
      <c r="Q550" s="80"/>
      <c r="R550" s="80"/>
      <c r="S550" s="80"/>
      <c r="T550" s="80"/>
      <c r="U550" s="80"/>
      <c r="V550" s="80"/>
    </row>
    <row r="551" spans="1:22" ht="15.75" customHeight="1">
      <c r="A551" s="80"/>
      <c r="B551" s="80"/>
      <c r="C551" s="80"/>
      <c r="D551" s="80"/>
      <c r="E551" s="80"/>
      <c r="F551" s="80"/>
      <c r="G551" s="80"/>
      <c r="H551" s="80"/>
      <c r="I551" s="80"/>
      <c r="J551" s="80"/>
      <c r="K551" s="80"/>
      <c r="L551" s="80"/>
      <c r="M551" s="80"/>
      <c r="N551" s="80"/>
      <c r="O551" s="80"/>
      <c r="P551" s="80"/>
      <c r="Q551" s="80"/>
      <c r="R551" s="80"/>
      <c r="S551" s="80"/>
      <c r="T551" s="80"/>
      <c r="U551" s="80"/>
      <c r="V551" s="80"/>
    </row>
    <row r="552" spans="1:22" ht="15.75" customHeight="1">
      <c r="A552" s="80"/>
      <c r="B552" s="80"/>
      <c r="C552" s="80"/>
      <c r="D552" s="80"/>
      <c r="E552" s="80"/>
      <c r="F552" s="80"/>
      <c r="G552" s="80"/>
      <c r="H552" s="80"/>
      <c r="I552" s="80"/>
      <c r="J552" s="80"/>
      <c r="K552" s="80"/>
      <c r="L552" s="80"/>
      <c r="M552" s="80"/>
      <c r="N552" s="80"/>
      <c r="O552" s="80"/>
      <c r="P552" s="80"/>
      <c r="Q552" s="80"/>
      <c r="R552" s="80"/>
      <c r="S552" s="80"/>
      <c r="T552" s="80"/>
      <c r="U552" s="80"/>
      <c r="V552" s="80"/>
    </row>
    <row r="553" spans="1:22" ht="15.75" customHeight="1">
      <c r="A553" s="80"/>
      <c r="B553" s="80"/>
      <c r="C553" s="80"/>
      <c r="D553" s="80"/>
      <c r="E553" s="80"/>
      <c r="F553" s="80"/>
      <c r="G553" s="80"/>
      <c r="H553" s="80"/>
      <c r="I553" s="80"/>
      <c r="J553" s="80"/>
      <c r="K553" s="80"/>
      <c r="L553" s="80"/>
      <c r="M553" s="80"/>
      <c r="N553" s="80"/>
      <c r="O553" s="80"/>
      <c r="P553" s="80"/>
      <c r="Q553" s="80"/>
      <c r="R553" s="80"/>
      <c r="S553" s="80"/>
      <c r="T553" s="80"/>
      <c r="U553" s="80"/>
      <c r="V553" s="80"/>
    </row>
    <row r="554" spans="1:22" ht="15.75" customHeight="1">
      <c r="A554" s="80"/>
      <c r="B554" s="80"/>
      <c r="C554" s="80"/>
      <c r="D554" s="80"/>
      <c r="E554" s="80"/>
      <c r="F554" s="80"/>
      <c r="G554" s="80"/>
      <c r="H554" s="80"/>
      <c r="I554" s="80"/>
      <c r="J554" s="80"/>
      <c r="K554" s="80"/>
      <c r="L554" s="80"/>
      <c r="M554" s="80"/>
      <c r="N554" s="80"/>
      <c r="O554" s="80"/>
      <c r="P554" s="80"/>
      <c r="Q554" s="80"/>
      <c r="R554" s="80"/>
      <c r="S554" s="80"/>
      <c r="T554" s="80"/>
      <c r="U554" s="80"/>
      <c r="V554" s="80"/>
    </row>
    <row r="555" spans="1:22" ht="15.75" customHeight="1">
      <c r="A555" s="80"/>
      <c r="B555" s="80"/>
      <c r="C555" s="80"/>
      <c r="D555" s="80"/>
      <c r="E555" s="80"/>
      <c r="F555" s="80"/>
      <c r="G555" s="80"/>
      <c r="H555" s="80"/>
      <c r="I555" s="80"/>
      <c r="J555" s="80"/>
      <c r="K555" s="80"/>
      <c r="L555" s="80"/>
      <c r="M555" s="80"/>
      <c r="N555" s="80"/>
      <c r="O555" s="80"/>
      <c r="P555" s="80"/>
      <c r="Q555" s="80"/>
      <c r="R555" s="80"/>
      <c r="S555" s="80"/>
      <c r="T555" s="80"/>
      <c r="U555" s="80"/>
      <c r="V555" s="80"/>
    </row>
    <row r="556" spans="1:22" ht="15.75" customHeight="1">
      <c r="A556" s="80"/>
      <c r="B556" s="80"/>
      <c r="C556" s="80"/>
      <c r="D556" s="80"/>
      <c r="E556" s="80"/>
      <c r="F556" s="80"/>
      <c r="G556" s="80"/>
      <c r="H556" s="80"/>
      <c r="I556" s="80"/>
      <c r="J556" s="80"/>
      <c r="K556" s="80"/>
      <c r="L556" s="80"/>
      <c r="M556" s="80"/>
      <c r="N556" s="80"/>
      <c r="O556" s="80"/>
      <c r="P556" s="80"/>
      <c r="Q556" s="80"/>
      <c r="R556" s="80"/>
      <c r="S556" s="80"/>
      <c r="T556" s="80"/>
      <c r="U556" s="80"/>
      <c r="V556" s="80"/>
    </row>
    <row r="557" spans="1:22" ht="15.75" customHeight="1">
      <c r="A557" s="80"/>
      <c r="B557" s="80"/>
      <c r="C557" s="80"/>
      <c r="D557" s="80"/>
      <c r="E557" s="80"/>
      <c r="F557" s="80"/>
      <c r="G557" s="80"/>
      <c r="H557" s="80"/>
      <c r="I557" s="80"/>
      <c r="J557" s="80"/>
      <c r="K557" s="80"/>
      <c r="L557" s="80"/>
      <c r="M557" s="80"/>
      <c r="N557" s="80"/>
      <c r="O557" s="80"/>
      <c r="P557" s="80"/>
      <c r="Q557" s="80"/>
      <c r="R557" s="80"/>
      <c r="S557" s="80"/>
      <c r="T557" s="80"/>
      <c r="U557" s="80"/>
      <c r="V557" s="80"/>
    </row>
    <row r="558" spans="1:22" ht="15.75" customHeight="1">
      <c r="A558" s="80"/>
      <c r="B558" s="80"/>
      <c r="C558" s="80"/>
      <c r="D558" s="80"/>
      <c r="E558" s="80"/>
      <c r="F558" s="80"/>
      <c r="G558" s="80"/>
      <c r="H558" s="80"/>
      <c r="I558" s="80"/>
      <c r="J558" s="80"/>
      <c r="K558" s="80"/>
      <c r="L558" s="80"/>
      <c r="M558" s="80"/>
      <c r="N558" s="80"/>
      <c r="O558" s="80"/>
      <c r="P558" s="80"/>
      <c r="Q558" s="80"/>
      <c r="R558" s="80"/>
      <c r="S558" s="80"/>
      <c r="T558" s="80"/>
      <c r="U558" s="80"/>
      <c r="V558" s="80"/>
    </row>
    <row r="559" spans="1:22" ht="15.75" customHeight="1">
      <c r="A559" s="80"/>
      <c r="B559" s="80"/>
      <c r="C559" s="80"/>
      <c r="D559" s="80"/>
      <c r="E559" s="80"/>
      <c r="F559" s="80"/>
      <c r="G559" s="80"/>
      <c r="H559" s="80"/>
      <c r="I559" s="80"/>
      <c r="J559" s="80"/>
      <c r="K559" s="80"/>
      <c r="L559" s="80"/>
      <c r="M559" s="80"/>
      <c r="N559" s="80"/>
      <c r="O559" s="80"/>
      <c r="P559" s="80"/>
      <c r="Q559" s="80"/>
      <c r="R559" s="80"/>
      <c r="S559" s="80"/>
      <c r="T559" s="80"/>
      <c r="U559" s="80"/>
      <c r="V559" s="80"/>
    </row>
    <row r="560" spans="1:22" ht="15.75" customHeight="1">
      <c r="A560" s="80"/>
      <c r="B560" s="80"/>
      <c r="C560" s="80"/>
      <c r="D560" s="80"/>
      <c r="E560" s="80"/>
      <c r="F560" s="80"/>
      <c r="G560" s="80"/>
      <c r="H560" s="80"/>
      <c r="I560" s="80"/>
      <c r="J560" s="80"/>
      <c r="K560" s="80"/>
      <c r="L560" s="80"/>
      <c r="M560" s="80"/>
      <c r="N560" s="80"/>
      <c r="O560" s="80"/>
      <c r="P560" s="80"/>
      <c r="Q560" s="80"/>
      <c r="R560" s="80"/>
      <c r="S560" s="80"/>
      <c r="T560" s="80"/>
      <c r="U560" s="80"/>
      <c r="V560" s="80"/>
    </row>
    <row r="561" spans="1:22" ht="15.75" customHeight="1">
      <c r="A561" s="80"/>
      <c r="B561" s="80"/>
      <c r="C561" s="80"/>
      <c r="D561" s="80"/>
      <c r="E561" s="80"/>
      <c r="F561" s="80"/>
      <c r="G561" s="80"/>
      <c r="H561" s="80"/>
      <c r="I561" s="80"/>
      <c r="J561" s="80"/>
      <c r="K561" s="80"/>
      <c r="L561" s="80"/>
      <c r="M561" s="80"/>
      <c r="N561" s="80"/>
      <c r="O561" s="80"/>
      <c r="P561" s="80"/>
      <c r="Q561" s="80"/>
      <c r="R561" s="80"/>
      <c r="S561" s="80"/>
      <c r="T561" s="80"/>
      <c r="U561" s="80"/>
      <c r="V561" s="80"/>
    </row>
    <row r="562" spans="1:22" ht="15.75" customHeight="1">
      <c r="A562" s="80"/>
      <c r="B562" s="80"/>
      <c r="C562" s="80"/>
      <c r="D562" s="80"/>
      <c r="E562" s="80"/>
      <c r="F562" s="80"/>
      <c r="G562" s="80"/>
      <c r="H562" s="80"/>
      <c r="I562" s="80"/>
      <c r="J562" s="80"/>
      <c r="K562" s="80"/>
      <c r="L562" s="80"/>
      <c r="M562" s="80"/>
      <c r="N562" s="80"/>
      <c r="O562" s="80"/>
      <c r="P562" s="80"/>
      <c r="Q562" s="80"/>
      <c r="R562" s="80"/>
      <c r="S562" s="80"/>
      <c r="T562" s="80"/>
      <c r="U562" s="80"/>
      <c r="V562" s="80"/>
    </row>
    <row r="563" spans="1:22" ht="15.75" customHeight="1">
      <c r="A563" s="80"/>
      <c r="B563" s="80"/>
      <c r="C563" s="80"/>
      <c r="D563" s="80"/>
      <c r="E563" s="80"/>
      <c r="F563" s="80"/>
      <c r="G563" s="80"/>
      <c r="H563" s="80"/>
      <c r="I563" s="80"/>
      <c r="J563" s="80"/>
      <c r="K563" s="80"/>
      <c r="L563" s="80"/>
      <c r="M563" s="80"/>
      <c r="N563" s="80"/>
      <c r="O563" s="80"/>
      <c r="P563" s="80"/>
      <c r="Q563" s="80"/>
      <c r="R563" s="80"/>
      <c r="S563" s="80"/>
      <c r="T563" s="80"/>
      <c r="U563" s="80"/>
      <c r="V563" s="80"/>
    </row>
    <row r="564" spans="1:22" ht="15.75" customHeight="1">
      <c r="A564" s="80"/>
      <c r="B564" s="80"/>
      <c r="C564" s="80"/>
      <c r="D564" s="80"/>
      <c r="E564" s="80"/>
      <c r="F564" s="80"/>
      <c r="G564" s="80"/>
      <c r="H564" s="80"/>
      <c r="I564" s="80"/>
      <c r="J564" s="80"/>
      <c r="K564" s="80"/>
      <c r="L564" s="80"/>
      <c r="M564" s="80"/>
      <c r="N564" s="80"/>
      <c r="O564" s="80"/>
      <c r="P564" s="80"/>
      <c r="Q564" s="80"/>
      <c r="R564" s="80"/>
      <c r="S564" s="80"/>
      <c r="T564" s="80"/>
      <c r="U564" s="80"/>
      <c r="V564" s="80"/>
    </row>
    <row r="565" spans="1:22" ht="15.75" customHeight="1">
      <c r="A565" s="80"/>
      <c r="B565" s="80"/>
      <c r="C565" s="80"/>
      <c r="D565" s="80"/>
      <c r="E565" s="80"/>
      <c r="F565" s="80"/>
      <c r="G565" s="80"/>
      <c r="H565" s="80"/>
      <c r="I565" s="80"/>
      <c r="J565" s="80"/>
      <c r="K565" s="80"/>
      <c r="L565" s="80"/>
      <c r="M565" s="80"/>
      <c r="N565" s="80"/>
      <c r="O565" s="80"/>
      <c r="P565" s="80"/>
      <c r="Q565" s="80"/>
      <c r="R565" s="80"/>
      <c r="S565" s="80"/>
      <c r="T565" s="80"/>
      <c r="U565" s="80"/>
      <c r="V565" s="80"/>
    </row>
    <row r="566" spans="1:22" ht="15.75" customHeight="1">
      <c r="A566" s="80"/>
      <c r="B566" s="80"/>
      <c r="C566" s="80"/>
      <c r="D566" s="80"/>
      <c r="E566" s="80"/>
      <c r="F566" s="80"/>
      <c r="G566" s="80"/>
      <c r="H566" s="80"/>
      <c r="I566" s="80"/>
      <c r="J566" s="80"/>
      <c r="K566" s="80"/>
      <c r="L566" s="80"/>
      <c r="M566" s="80"/>
      <c r="N566" s="80"/>
      <c r="O566" s="80"/>
      <c r="P566" s="80"/>
      <c r="Q566" s="80"/>
      <c r="R566" s="80"/>
      <c r="S566" s="80"/>
      <c r="T566" s="80"/>
      <c r="U566" s="80"/>
      <c r="V566" s="80"/>
    </row>
    <row r="567" spans="1:22" ht="15.75" customHeight="1">
      <c r="A567" s="80"/>
      <c r="B567" s="80"/>
      <c r="C567" s="80"/>
      <c r="D567" s="80"/>
      <c r="E567" s="80"/>
      <c r="F567" s="80"/>
      <c r="G567" s="80"/>
      <c r="H567" s="80"/>
      <c r="I567" s="80"/>
      <c r="J567" s="80"/>
      <c r="K567" s="80"/>
      <c r="L567" s="80"/>
      <c r="M567" s="80"/>
      <c r="N567" s="80"/>
      <c r="O567" s="80"/>
      <c r="P567" s="80"/>
      <c r="Q567" s="80"/>
      <c r="R567" s="80"/>
      <c r="S567" s="80"/>
      <c r="T567" s="80"/>
      <c r="U567" s="80"/>
      <c r="V567" s="80"/>
    </row>
    <row r="568" spans="1:22" ht="15.75" customHeight="1">
      <c r="A568" s="80"/>
      <c r="B568" s="80"/>
      <c r="C568" s="80"/>
      <c r="D568" s="80"/>
      <c r="E568" s="80"/>
      <c r="F568" s="80"/>
      <c r="G568" s="80"/>
      <c r="H568" s="80"/>
      <c r="I568" s="80"/>
      <c r="J568" s="80"/>
      <c r="K568" s="80"/>
      <c r="L568" s="80"/>
      <c r="M568" s="80"/>
      <c r="N568" s="80"/>
      <c r="O568" s="80"/>
      <c r="P568" s="80"/>
      <c r="Q568" s="80"/>
      <c r="R568" s="80"/>
      <c r="S568" s="80"/>
      <c r="T568" s="80"/>
      <c r="U568" s="80"/>
      <c r="V568" s="80"/>
    </row>
    <row r="569" spans="1:22" ht="15.75" customHeight="1">
      <c r="A569" s="80"/>
      <c r="B569" s="80"/>
      <c r="C569" s="80"/>
      <c r="D569" s="80"/>
      <c r="E569" s="80"/>
      <c r="F569" s="80"/>
      <c r="G569" s="80"/>
      <c r="H569" s="80"/>
      <c r="I569" s="80"/>
      <c r="J569" s="80"/>
      <c r="K569" s="80"/>
      <c r="L569" s="80"/>
      <c r="M569" s="80"/>
      <c r="N569" s="80"/>
      <c r="O569" s="80"/>
      <c r="P569" s="80"/>
      <c r="Q569" s="80"/>
      <c r="R569" s="80"/>
      <c r="S569" s="80"/>
      <c r="T569" s="80"/>
      <c r="U569" s="80"/>
      <c r="V569" s="80"/>
    </row>
    <row r="570" spans="1:22" ht="15.75" customHeight="1">
      <c r="A570" s="80"/>
      <c r="B570" s="80"/>
      <c r="C570" s="80"/>
      <c r="D570" s="80"/>
      <c r="E570" s="80"/>
      <c r="F570" s="80"/>
      <c r="G570" s="80"/>
      <c r="H570" s="80"/>
      <c r="I570" s="80"/>
      <c r="J570" s="80"/>
      <c r="K570" s="80"/>
      <c r="L570" s="80"/>
      <c r="M570" s="80"/>
      <c r="N570" s="80"/>
      <c r="O570" s="80"/>
      <c r="P570" s="80"/>
      <c r="Q570" s="80"/>
      <c r="R570" s="80"/>
      <c r="S570" s="80"/>
      <c r="T570" s="80"/>
      <c r="U570" s="80"/>
      <c r="V570" s="80"/>
    </row>
    <row r="571" spans="1:22" ht="15.75" customHeight="1">
      <c r="A571" s="80"/>
      <c r="B571" s="80"/>
      <c r="C571" s="80"/>
      <c r="D571" s="80"/>
      <c r="E571" s="80"/>
      <c r="F571" s="80"/>
      <c r="G571" s="80"/>
      <c r="H571" s="80"/>
      <c r="I571" s="80"/>
      <c r="J571" s="80"/>
      <c r="K571" s="80"/>
      <c r="L571" s="80"/>
      <c r="M571" s="80"/>
      <c r="N571" s="80"/>
      <c r="O571" s="80"/>
      <c r="P571" s="80"/>
      <c r="Q571" s="80"/>
      <c r="R571" s="80"/>
      <c r="S571" s="80"/>
      <c r="T571" s="80"/>
      <c r="U571" s="80"/>
      <c r="V571" s="80"/>
    </row>
    <row r="572" spans="1:22" ht="15.75" customHeight="1">
      <c r="A572" s="80"/>
      <c r="B572" s="80"/>
      <c r="C572" s="80"/>
      <c r="D572" s="80"/>
      <c r="E572" s="80"/>
      <c r="F572" s="80"/>
      <c r="G572" s="80"/>
      <c r="H572" s="80"/>
      <c r="I572" s="80"/>
      <c r="J572" s="80"/>
      <c r="K572" s="80"/>
      <c r="L572" s="80"/>
      <c r="M572" s="80"/>
      <c r="N572" s="80"/>
      <c r="O572" s="80"/>
      <c r="P572" s="80"/>
      <c r="Q572" s="80"/>
      <c r="R572" s="80"/>
      <c r="S572" s="80"/>
      <c r="T572" s="80"/>
      <c r="U572" s="80"/>
      <c r="V572" s="80"/>
    </row>
    <row r="573" spans="1:22" ht="15.75" customHeight="1">
      <c r="A573" s="80"/>
      <c r="B573" s="80"/>
      <c r="C573" s="80"/>
      <c r="D573" s="80"/>
      <c r="E573" s="80"/>
      <c r="F573" s="80"/>
      <c r="G573" s="80"/>
      <c r="H573" s="80"/>
      <c r="I573" s="80"/>
      <c r="J573" s="80"/>
      <c r="K573" s="80"/>
      <c r="L573" s="80"/>
      <c r="M573" s="80"/>
      <c r="N573" s="80"/>
      <c r="O573" s="80"/>
      <c r="P573" s="80"/>
      <c r="Q573" s="80"/>
      <c r="R573" s="80"/>
      <c r="S573" s="80"/>
      <c r="T573" s="80"/>
      <c r="U573" s="80"/>
      <c r="V573" s="80"/>
    </row>
    <row r="574" spans="1:22" ht="15.75" customHeight="1">
      <c r="A574" s="80"/>
      <c r="B574" s="80"/>
      <c r="C574" s="80"/>
      <c r="D574" s="80"/>
      <c r="E574" s="80"/>
      <c r="F574" s="80"/>
      <c r="G574" s="80"/>
      <c r="H574" s="80"/>
      <c r="I574" s="80"/>
      <c r="J574" s="80"/>
      <c r="K574" s="80"/>
      <c r="L574" s="80"/>
      <c r="M574" s="80"/>
      <c r="N574" s="80"/>
      <c r="O574" s="80"/>
      <c r="P574" s="80"/>
      <c r="Q574" s="80"/>
      <c r="R574" s="80"/>
      <c r="S574" s="80"/>
      <c r="T574" s="80"/>
      <c r="U574" s="80"/>
      <c r="V574" s="80"/>
    </row>
    <row r="575" spans="1:22" ht="15.75" customHeight="1">
      <c r="A575" s="80"/>
      <c r="B575" s="80"/>
      <c r="C575" s="80"/>
      <c r="D575" s="80"/>
      <c r="E575" s="80"/>
      <c r="F575" s="80"/>
      <c r="G575" s="80"/>
      <c r="H575" s="80"/>
      <c r="I575" s="80"/>
      <c r="J575" s="80"/>
      <c r="K575" s="80"/>
      <c r="L575" s="80"/>
      <c r="M575" s="80"/>
      <c r="N575" s="80"/>
      <c r="O575" s="80"/>
      <c r="P575" s="80"/>
      <c r="Q575" s="80"/>
      <c r="R575" s="80"/>
      <c r="S575" s="80"/>
      <c r="T575" s="80"/>
      <c r="U575" s="80"/>
      <c r="V575" s="80"/>
    </row>
    <row r="576" spans="1:22" ht="15.75" customHeight="1">
      <c r="A576" s="80"/>
      <c r="B576" s="80"/>
      <c r="C576" s="80"/>
      <c r="D576" s="80"/>
      <c r="E576" s="80"/>
      <c r="F576" s="80"/>
      <c r="G576" s="80"/>
      <c r="H576" s="80"/>
      <c r="I576" s="80"/>
      <c r="J576" s="80"/>
      <c r="K576" s="80"/>
      <c r="L576" s="80"/>
      <c r="M576" s="80"/>
      <c r="N576" s="80"/>
      <c r="O576" s="80"/>
      <c r="P576" s="80"/>
      <c r="Q576" s="80"/>
      <c r="R576" s="80"/>
      <c r="S576" s="80"/>
      <c r="T576" s="80"/>
      <c r="U576" s="80"/>
      <c r="V576" s="80"/>
    </row>
    <row r="577" spans="1:22" ht="15.75" customHeight="1">
      <c r="A577" s="80"/>
      <c r="B577" s="80"/>
      <c r="C577" s="80"/>
      <c r="D577" s="80"/>
      <c r="E577" s="80"/>
      <c r="F577" s="80"/>
      <c r="G577" s="80"/>
      <c r="H577" s="80"/>
      <c r="I577" s="80"/>
      <c r="J577" s="80"/>
      <c r="K577" s="80"/>
      <c r="L577" s="80"/>
      <c r="M577" s="80"/>
      <c r="N577" s="80"/>
      <c r="O577" s="80"/>
      <c r="P577" s="80"/>
      <c r="Q577" s="80"/>
      <c r="R577" s="80"/>
      <c r="S577" s="80"/>
      <c r="T577" s="80"/>
      <c r="U577" s="80"/>
      <c r="V577" s="80"/>
    </row>
    <row r="578" spans="1:22" ht="15.75" customHeight="1">
      <c r="A578" s="80"/>
      <c r="B578" s="80"/>
      <c r="C578" s="80"/>
      <c r="D578" s="80"/>
      <c r="E578" s="80"/>
      <c r="F578" s="80"/>
      <c r="G578" s="80"/>
      <c r="H578" s="80"/>
      <c r="I578" s="80"/>
      <c r="J578" s="80"/>
      <c r="K578" s="80"/>
      <c r="L578" s="80"/>
      <c r="M578" s="80"/>
      <c r="N578" s="80"/>
      <c r="O578" s="80"/>
      <c r="P578" s="80"/>
      <c r="Q578" s="80"/>
      <c r="R578" s="80"/>
      <c r="S578" s="80"/>
      <c r="T578" s="80"/>
      <c r="U578" s="80"/>
      <c r="V578" s="80"/>
    </row>
    <row r="579" spans="1:22" ht="15.75" customHeight="1">
      <c r="A579" s="80"/>
      <c r="B579" s="80"/>
      <c r="C579" s="80"/>
      <c r="D579" s="80"/>
      <c r="E579" s="80"/>
      <c r="F579" s="80"/>
      <c r="G579" s="80"/>
      <c r="H579" s="80"/>
      <c r="I579" s="80"/>
      <c r="J579" s="80"/>
      <c r="K579" s="80"/>
      <c r="L579" s="80"/>
      <c r="M579" s="80"/>
      <c r="N579" s="80"/>
      <c r="O579" s="80"/>
      <c r="P579" s="80"/>
      <c r="Q579" s="80"/>
      <c r="R579" s="80"/>
      <c r="S579" s="80"/>
      <c r="T579" s="80"/>
      <c r="U579" s="80"/>
      <c r="V579" s="80"/>
    </row>
    <row r="580" spans="1:22" ht="15.75" customHeight="1">
      <c r="A580" s="80"/>
      <c r="B580" s="80"/>
      <c r="C580" s="80"/>
      <c r="D580" s="80"/>
      <c r="E580" s="80"/>
      <c r="F580" s="80"/>
      <c r="G580" s="80"/>
      <c r="H580" s="80"/>
      <c r="I580" s="80"/>
      <c r="J580" s="80"/>
      <c r="K580" s="80"/>
      <c r="L580" s="80"/>
      <c r="M580" s="80"/>
      <c r="N580" s="80"/>
      <c r="O580" s="80"/>
      <c r="P580" s="80"/>
      <c r="Q580" s="80"/>
      <c r="R580" s="80"/>
      <c r="S580" s="80"/>
      <c r="T580" s="80"/>
      <c r="U580" s="80"/>
      <c r="V580" s="80"/>
    </row>
    <row r="581" spans="1:22" ht="15.75" customHeight="1">
      <c r="A581" s="80"/>
      <c r="B581" s="80"/>
      <c r="C581" s="80"/>
      <c r="D581" s="80"/>
      <c r="E581" s="80"/>
      <c r="F581" s="80"/>
      <c r="G581" s="80"/>
      <c r="H581" s="80"/>
      <c r="I581" s="80"/>
      <c r="J581" s="80"/>
      <c r="K581" s="80"/>
      <c r="L581" s="80"/>
      <c r="M581" s="80"/>
      <c r="N581" s="80"/>
      <c r="O581" s="80"/>
      <c r="P581" s="80"/>
      <c r="Q581" s="80"/>
      <c r="R581" s="80"/>
      <c r="S581" s="80"/>
      <c r="T581" s="80"/>
      <c r="U581" s="80"/>
      <c r="V581" s="80"/>
    </row>
    <row r="582" spans="1:22" ht="15.75" customHeight="1">
      <c r="A582" s="80"/>
      <c r="B582" s="80"/>
      <c r="C582" s="80"/>
      <c r="D582" s="80"/>
      <c r="E582" s="80"/>
      <c r="F582" s="80"/>
      <c r="G582" s="80"/>
      <c r="H582" s="80"/>
      <c r="I582" s="80"/>
      <c r="J582" s="80"/>
      <c r="K582" s="80"/>
      <c r="L582" s="80"/>
      <c r="M582" s="80"/>
      <c r="N582" s="80"/>
      <c r="O582" s="80"/>
      <c r="P582" s="80"/>
      <c r="Q582" s="80"/>
      <c r="R582" s="80"/>
      <c r="S582" s="80"/>
      <c r="T582" s="80"/>
      <c r="U582" s="80"/>
      <c r="V582" s="80"/>
    </row>
    <row r="583" spans="1:22" ht="15.75" customHeight="1">
      <c r="A583" s="80"/>
      <c r="B583" s="80"/>
      <c r="C583" s="80"/>
      <c r="D583" s="80"/>
      <c r="E583" s="80"/>
      <c r="F583" s="80"/>
      <c r="G583" s="80"/>
      <c r="H583" s="80"/>
      <c r="I583" s="80"/>
      <c r="J583" s="80"/>
      <c r="K583" s="80"/>
      <c r="L583" s="80"/>
      <c r="M583" s="80"/>
      <c r="N583" s="80"/>
      <c r="O583" s="80"/>
      <c r="P583" s="80"/>
      <c r="Q583" s="80"/>
      <c r="R583" s="80"/>
      <c r="S583" s="80"/>
      <c r="T583" s="80"/>
      <c r="U583" s="80"/>
      <c r="V583" s="80"/>
    </row>
    <row r="584" spans="1:22" ht="15.75" customHeight="1">
      <c r="A584" s="80"/>
      <c r="B584" s="80"/>
      <c r="C584" s="80"/>
      <c r="D584" s="80"/>
      <c r="E584" s="80"/>
      <c r="F584" s="80"/>
      <c r="G584" s="80"/>
      <c r="H584" s="80"/>
      <c r="I584" s="80"/>
      <c r="J584" s="80"/>
      <c r="K584" s="80"/>
      <c r="L584" s="80"/>
      <c r="M584" s="80"/>
      <c r="N584" s="80"/>
      <c r="O584" s="80"/>
      <c r="P584" s="80"/>
      <c r="Q584" s="80"/>
      <c r="R584" s="80"/>
      <c r="S584" s="80"/>
      <c r="T584" s="80"/>
      <c r="U584" s="80"/>
      <c r="V584" s="80"/>
    </row>
    <row r="585" spans="1:22" ht="15.75" customHeight="1">
      <c r="A585" s="80"/>
      <c r="B585" s="80"/>
      <c r="C585" s="80"/>
      <c r="D585" s="80"/>
      <c r="E585" s="80"/>
      <c r="F585" s="80"/>
      <c r="G585" s="80"/>
      <c r="H585" s="80"/>
      <c r="I585" s="80"/>
      <c r="J585" s="80"/>
      <c r="K585" s="80"/>
      <c r="L585" s="80"/>
      <c r="M585" s="80"/>
      <c r="N585" s="80"/>
      <c r="O585" s="80"/>
      <c r="P585" s="80"/>
      <c r="Q585" s="80"/>
      <c r="R585" s="80"/>
      <c r="S585" s="80"/>
      <c r="T585" s="80"/>
      <c r="U585" s="80"/>
      <c r="V585" s="80"/>
    </row>
    <row r="586" spans="1:22" ht="15.75" customHeight="1">
      <c r="A586" s="80"/>
      <c r="B586" s="80"/>
      <c r="C586" s="80"/>
      <c r="D586" s="80"/>
      <c r="E586" s="80"/>
      <c r="F586" s="80"/>
      <c r="G586" s="80"/>
      <c r="H586" s="80"/>
      <c r="I586" s="80"/>
      <c r="J586" s="80"/>
      <c r="K586" s="80"/>
      <c r="L586" s="80"/>
      <c r="M586" s="80"/>
      <c r="N586" s="80"/>
      <c r="O586" s="80"/>
      <c r="P586" s="80"/>
      <c r="Q586" s="80"/>
      <c r="R586" s="80"/>
      <c r="S586" s="80"/>
      <c r="T586" s="80"/>
      <c r="U586" s="80"/>
      <c r="V586" s="80"/>
    </row>
    <row r="587" spans="1:22" ht="15.75" customHeight="1">
      <c r="A587" s="80"/>
      <c r="B587" s="80"/>
      <c r="C587" s="80"/>
      <c r="D587" s="80"/>
      <c r="E587" s="80"/>
      <c r="F587" s="80"/>
      <c r="G587" s="80"/>
      <c r="H587" s="80"/>
      <c r="I587" s="80"/>
      <c r="J587" s="80"/>
      <c r="K587" s="80"/>
      <c r="L587" s="80"/>
      <c r="M587" s="80"/>
      <c r="N587" s="80"/>
      <c r="O587" s="80"/>
      <c r="P587" s="80"/>
      <c r="Q587" s="80"/>
      <c r="R587" s="80"/>
      <c r="S587" s="80"/>
      <c r="T587" s="80"/>
      <c r="U587" s="80"/>
      <c r="V587" s="80"/>
    </row>
    <row r="588" spans="1:22" ht="15.75" customHeight="1">
      <c r="A588" s="80"/>
      <c r="B588" s="80"/>
      <c r="C588" s="80"/>
      <c r="D588" s="80"/>
      <c r="E588" s="80"/>
      <c r="F588" s="80"/>
      <c r="G588" s="80"/>
      <c r="H588" s="80"/>
      <c r="I588" s="80"/>
      <c r="J588" s="80"/>
      <c r="K588" s="80"/>
      <c r="L588" s="80"/>
      <c r="M588" s="80"/>
      <c r="N588" s="80"/>
      <c r="O588" s="80"/>
      <c r="P588" s="80"/>
      <c r="Q588" s="80"/>
      <c r="R588" s="80"/>
      <c r="S588" s="80"/>
      <c r="T588" s="80"/>
      <c r="U588" s="80"/>
      <c r="V588" s="80"/>
    </row>
    <row r="589" spans="1:22" ht="15.75" customHeight="1">
      <c r="A589" s="80"/>
      <c r="B589" s="80"/>
      <c r="C589" s="80"/>
      <c r="D589" s="80"/>
      <c r="E589" s="80"/>
      <c r="F589" s="80"/>
      <c r="G589" s="80"/>
      <c r="H589" s="80"/>
      <c r="I589" s="80"/>
      <c r="J589" s="80"/>
      <c r="K589" s="80"/>
      <c r="L589" s="80"/>
      <c r="M589" s="80"/>
      <c r="N589" s="80"/>
      <c r="O589" s="80"/>
      <c r="P589" s="80"/>
      <c r="Q589" s="80"/>
      <c r="R589" s="80"/>
      <c r="S589" s="80"/>
      <c r="T589" s="80"/>
      <c r="U589" s="80"/>
      <c r="V589" s="80"/>
    </row>
    <row r="590" spans="1:22" ht="15.75" customHeight="1">
      <c r="A590" s="80"/>
      <c r="B590" s="80"/>
      <c r="C590" s="80"/>
      <c r="D590" s="80"/>
      <c r="E590" s="80"/>
      <c r="F590" s="80"/>
      <c r="G590" s="80"/>
      <c r="H590" s="80"/>
      <c r="I590" s="80"/>
      <c r="J590" s="80"/>
      <c r="K590" s="80"/>
      <c r="L590" s="80"/>
      <c r="M590" s="80"/>
      <c r="N590" s="80"/>
      <c r="O590" s="80"/>
      <c r="P590" s="80"/>
      <c r="Q590" s="80"/>
      <c r="R590" s="80"/>
      <c r="S590" s="80"/>
      <c r="T590" s="80"/>
      <c r="U590" s="80"/>
      <c r="V590" s="80"/>
    </row>
    <row r="591" spans="1:22" ht="15.75" customHeight="1">
      <c r="A591" s="80"/>
      <c r="B591" s="80"/>
      <c r="C591" s="80"/>
      <c r="D591" s="80"/>
      <c r="E591" s="80"/>
      <c r="F591" s="80"/>
      <c r="G591" s="80"/>
      <c r="H591" s="80"/>
      <c r="I591" s="80"/>
      <c r="J591" s="80"/>
      <c r="K591" s="80"/>
      <c r="L591" s="80"/>
      <c r="M591" s="80"/>
      <c r="N591" s="80"/>
      <c r="O591" s="80"/>
      <c r="P591" s="80"/>
      <c r="Q591" s="80"/>
      <c r="R591" s="80"/>
      <c r="S591" s="80"/>
      <c r="T591" s="80"/>
      <c r="U591" s="80"/>
      <c r="V591" s="80"/>
    </row>
    <row r="592" spans="1:22" ht="15.75" customHeight="1">
      <c r="A592" s="80"/>
      <c r="B592" s="80"/>
      <c r="C592" s="80"/>
      <c r="D592" s="80"/>
      <c r="E592" s="80"/>
      <c r="F592" s="80"/>
      <c r="G592" s="80"/>
      <c r="H592" s="80"/>
      <c r="I592" s="80"/>
      <c r="J592" s="80"/>
      <c r="K592" s="80"/>
      <c r="L592" s="80"/>
      <c r="M592" s="80"/>
      <c r="N592" s="80"/>
      <c r="O592" s="80"/>
      <c r="P592" s="80"/>
      <c r="Q592" s="80"/>
      <c r="R592" s="80"/>
      <c r="S592" s="80"/>
      <c r="T592" s="80"/>
      <c r="U592" s="80"/>
      <c r="V592" s="80"/>
    </row>
    <row r="593" spans="1:22" ht="15.75" customHeight="1">
      <c r="A593" s="80"/>
      <c r="B593" s="80"/>
      <c r="C593" s="80"/>
      <c r="D593" s="80"/>
      <c r="E593" s="80"/>
      <c r="F593" s="80"/>
      <c r="G593" s="80"/>
      <c r="H593" s="80"/>
      <c r="I593" s="80"/>
      <c r="J593" s="80"/>
      <c r="K593" s="80"/>
      <c r="L593" s="80"/>
      <c r="M593" s="80"/>
      <c r="N593" s="80"/>
      <c r="O593" s="80"/>
      <c r="P593" s="80"/>
      <c r="Q593" s="80"/>
      <c r="R593" s="80"/>
      <c r="S593" s="80"/>
      <c r="T593" s="80"/>
      <c r="U593" s="80"/>
      <c r="V593" s="80"/>
    </row>
    <row r="594" spans="1:22" ht="15.75" customHeight="1">
      <c r="A594" s="80"/>
      <c r="B594" s="80"/>
      <c r="C594" s="80"/>
      <c r="D594" s="80"/>
      <c r="E594" s="80"/>
      <c r="F594" s="80"/>
      <c r="G594" s="80"/>
      <c r="H594" s="80"/>
      <c r="I594" s="80"/>
      <c r="J594" s="80"/>
      <c r="K594" s="80"/>
      <c r="L594" s="80"/>
      <c r="M594" s="80"/>
      <c r="N594" s="80"/>
      <c r="O594" s="80"/>
      <c r="P594" s="80"/>
      <c r="Q594" s="80"/>
      <c r="R594" s="80"/>
      <c r="S594" s="80"/>
      <c r="T594" s="80"/>
      <c r="U594" s="80"/>
      <c r="V594" s="80"/>
    </row>
    <row r="595" spans="1:22" ht="15.75" customHeight="1">
      <c r="A595" s="80"/>
      <c r="B595" s="80"/>
      <c r="C595" s="80"/>
      <c r="D595" s="80"/>
      <c r="E595" s="80"/>
      <c r="F595" s="80"/>
      <c r="G595" s="80"/>
      <c r="H595" s="80"/>
      <c r="I595" s="80"/>
      <c r="J595" s="80"/>
      <c r="K595" s="80"/>
      <c r="L595" s="80"/>
      <c r="M595" s="80"/>
      <c r="N595" s="80"/>
      <c r="O595" s="80"/>
      <c r="P595" s="80"/>
      <c r="Q595" s="80"/>
      <c r="R595" s="80"/>
      <c r="S595" s="80"/>
      <c r="T595" s="80"/>
      <c r="U595" s="80"/>
      <c r="V595" s="80"/>
    </row>
    <row r="596" spans="1:22" ht="15.75" customHeight="1">
      <c r="A596" s="80"/>
      <c r="B596" s="80"/>
      <c r="C596" s="80"/>
      <c r="D596" s="80"/>
      <c r="E596" s="80"/>
      <c r="F596" s="80"/>
      <c r="G596" s="80"/>
      <c r="H596" s="80"/>
      <c r="I596" s="80"/>
      <c r="J596" s="80"/>
      <c r="K596" s="80"/>
      <c r="L596" s="80"/>
      <c r="M596" s="80"/>
      <c r="N596" s="80"/>
      <c r="O596" s="80"/>
      <c r="P596" s="80"/>
      <c r="Q596" s="80"/>
      <c r="R596" s="80"/>
      <c r="S596" s="80"/>
      <c r="T596" s="80"/>
      <c r="U596" s="80"/>
      <c r="V596" s="80"/>
    </row>
    <row r="597" spans="1:22" ht="15.75" customHeight="1">
      <c r="A597" s="80"/>
      <c r="B597" s="80"/>
      <c r="C597" s="80"/>
      <c r="D597" s="80"/>
      <c r="E597" s="80"/>
      <c r="F597" s="80"/>
      <c r="G597" s="80"/>
      <c r="H597" s="80"/>
      <c r="I597" s="80"/>
      <c r="J597" s="80"/>
      <c r="K597" s="80"/>
      <c r="L597" s="80"/>
      <c r="M597" s="80"/>
      <c r="N597" s="80"/>
      <c r="O597" s="80"/>
      <c r="P597" s="80"/>
      <c r="Q597" s="80"/>
      <c r="R597" s="80"/>
      <c r="S597" s="80"/>
      <c r="T597" s="80"/>
      <c r="U597" s="80"/>
      <c r="V597" s="80"/>
    </row>
    <row r="598" spans="1:22" ht="15.75" customHeight="1">
      <c r="A598" s="80"/>
      <c r="B598" s="80"/>
      <c r="C598" s="80"/>
      <c r="D598" s="80"/>
      <c r="E598" s="80"/>
      <c r="F598" s="80"/>
      <c r="G598" s="80"/>
      <c r="H598" s="80"/>
      <c r="I598" s="80"/>
      <c r="J598" s="80"/>
      <c r="K598" s="80"/>
      <c r="L598" s="80"/>
      <c r="M598" s="80"/>
      <c r="N598" s="80"/>
      <c r="O598" s="80"/>
      <c r="P598" s="80"/>
      <c r="Q598" s="80"/>
      <c r="R598" s="80"/>
      <c r="S598" s="80"/>
      <c r="T598" s="80"/>
      <c r="U598" s="80"/>
      <c r="V598" s="80"/>
    </row>
    <row r="599" spans="1:22" ht="15.75" customHeight="1">
      <c r="A599" s="80"/>
      <c r="B599" s="80"/>
      <c r="C599" s="80"/>
      <c r="D599" s="80"/>
      <c r="E599" s="80"/>
      <c r="F599" s="80"/>
      <c r="G599" s="80"/>
      <c r="H599" s="80"/>
      <c r="I599" s="80"/>
      <c r="J599" s="80"/>
      <c r="K599" s="80"/>
      <c r="L599" s="80"/>
      <c r="M599" s="80"/>
      <c r="N599" s="80"/>
      <c r="O599" s="80"/>
      <c r="P599" s="80"/>
      <c r="Q599" s="80"/>
      <c r="R599" s="80"/>
      <c r="S599" s="80"/>
      <c r="T599" s="80"/>
      <c r="U599" s="80"/>
      <c r="V599" s="80"/>
    </row>
    <row r="600" spans="1:22" ht="15.75" customHeight="1">
      <c r="A600" s="80"/>
      <c r="B600" s="80"/>
      <c r="C600" s="80"/>
      <c r="D600" s="80"/>
      <c r="E600" s="80"/>
      <c r="F600" s="80"/>
      <c r="G600" s="80"/>
      <c r="H600" s="80"/>
      <c r="I600" s="80"/>
      <c r="J600" s="80"/>
      <c r="K600" s="80"/>
      <c r="L600" s="80"/>
      <c r="M600" s="80"/>
      <c r="N600" s="80"/>
      <c r="O600" s="80"/>
      <c r="P600" s="80"/>
      <c r="Q600" s="80"/>
      <c r="R600" s="80"/>
      <c r="S600" s="80"/>
      <c r="T600" s="80"/>
      <c r="U600" s="80"/>
      <c r="V600" s="80"/>
    </row>
    <row r="601" spans="1:22" ht="15.75" customHeight="1">
      <c r="A601" s="80"/>
      <c r="B601" s="80"/>
      <c r="C601" s="80"/>
      <c r="D601" s="80"/>
      <c r="E601" s="80"/>
      <c r="F601" s="80"/>
      <c r="G601" s="80"/>
      <c r="H601" s="80"/>
      <c r="I601" s="80"/>
      <c r="J601" s="80"/>
      <c r="K601" s="80"/>
      <c r="L601" s="80"/>
      <c r="M601" s="80"/>
      <c r="N601" s="80"/>
      <c r="O601" s="80"/>
      <c r="P601" s="80"/>
      <c r="Q601" s="80"/>
      <c r="R601" s="80"/>
      <c r="S601" s="80"/>
      <c r="T601" s="80"/>
      <c r="U601" s="80"/>
      <c r="V601" s="80"/>
    </row>
    <row r="602" spans="1:22" ht="15.75" customHeight="1">
      <c r="A602" s="80"/>
      <c r="B602" s="80"/>
      <c r="C602" s="80"/>
      <c r="D602" s="80"/>
      <c r="E602" s="80"/>
      <c r="F602" s="80"/>
      <c r="G602" s="80"/>
      <c r="H602" s="80"/>
      <c r="I602" s="80"/>
      <c r="J602" s="80"/>
      <c r="K602" s="80"/>
      <c r="L602" s="80"/>
      <c r="M602" s="80"/>
      <c r="N602" s="80"/>
      <c r="O602" s="80"/>
      <c r="P602" s="80"/>
      <c r="Q602" s="80"/>
      <c r="R602" s="80"/>
      <c r="S602" s="80"/>
      <c r="T602" s="80"/>
      <c r="U602" s="80"/>
      <c r="V602" s="80"/>
    </row>
    <row r="603" spans="1:22" ht="15.75" customHeight="1">
      <c r="A603" s="80"/>
      <c r="B603" s="80"/>
      <c r="C603" s="80"/>
      <c r="D603" s="80"/>
      <c r="E603" s="80"/>
      <c r="F603" s="80"/>
      <c r="G603" s="80"/>
      <c r="H603" s="80"/>
      <c r="I603" s="80"/>
      <c r="J603" s="80"/>
      <c r="K603" s="80"/>
      <c r="L603" s="80"/>
      <c r="M603" s="80"/>
      <c r="N603" s="80"/>
      <c r="O603" s="80"/>
      <c r="P603" s="80"/>
      <c r="Q603" s="80"/>
      <c r="R603" s="80"/>
      <c r="S603" s="80"/>
      <c r="T603" s="80"/>
      <c r="U603" s="80"/>
      <c r="V603" s="80"/>
    </row>
    <row r="604" spans="1:22" ht="15.75" customHeight="1">
      <c r="A604" s="80"/>
      <c r="B604" s="80"/>
      <c r="C604" s="80"/>
      <c r="D604" s="80"/>
      <c r="E604" s="80"/>
      <c r="F604" s="80"/>
      <c r="G604" s="80"/>
      <c r="H604" s="80"/>
      <c r="I604" s="80"/>
      <c r="J604" s="80"/>
      <c r="K604" s="80"/>
      <c r="L604" s="80"/>
      <c r="M604" s="80"/>
      <c r="N604" s="80"/>
      <c r="O604" s="80"/>
      <c r="P604" s="80"/>
      <c r="Q604" s="80"/>
      <c r="R604" s="80"/>
      <c r="S604" s="80"/>
      <c r="T604" s="80"/>
      <c r="U604" s="80"/>
      <c r="V604" s="80"/>
    </row>
    <row r="605" spans="1:22" ht="15.75" customHeight="1">
      <c r="A605" s="80"/>
      <c r="B605" s="80"/>
      <c r="C605" s="80"/>
      <c r="D605" s="80"/>
      <c r="E605" s="80"/>
      <c r="F605" s="80"/>
      <c r="G605" s="80"/>
      <c r="H605" s="80"/>
      <c r="I605" s="80"/>
      <c r="J605" s="80"/>
      <c r="K605" s="80"/>
      <c r="L605" s="80"/>
      <c r="M605" s="80"/>
      <c r="N605" s="80"/>
      <c r="O605" s="80"/>
      <c r="P605" s="80"/>
      <c r="Q605" s="80"/>
      <c r="R605" s="80"/>
      <c r="S605" s="80"/>
      <c r="T605" s="80"/>
      <c r="U605" s="80"/>
      <c r="V605" s="80"/>
    </row>
    <row r="606" spans="1:22" ht="15.75" customHeight="1">
      <c r="A606" s="80"/>
      <c r="B606" s="80"/>
      <c r="C606" s="80"/>
      <c r="D606" s="80"/>
      <c r="E606" s="80"/>
      <c r="F606" s="80"/>
      <c r="G606" s="80"/>
      <c r="H606" s="80"/>
      <c r="I606" s="80"/>
      <c r="J606" s="80"/>
      <c r="K606" s="80"/>
      <c r="L606" s="80"/>
      <c r="M606" s="80"/>
      <c r="N606" s="80"/>
      <c r="O606" s="80"/>
      <c r="P606" s="80"/>
      <c r="Q606" s="80"/>
      <c r="R606" s="80"/>
      <c r="S606" s="80"/>
      <c r="T606" s="80"/>
      <c r="U606" s="80"/>
      <c r="V606" s="80"/>
    </row>
    <row r="607" spans="1:22" ht="15.75" customHeight="1">
      <c r="A607" s="80"/>
      <c r="B607" s="80"/>
      <c r="C607" s="80"/>
      <c r="D607" s="80"/>
      <c r="E607" s="80"/>
      <c r="F607" s="80"/>
      <c r="G607" s="80"/>
      <c r="H607" s="80"/>
      <c r="I607" s="80"/>
      <c r="J607" s="80"/>
      <c r="K607" s="80"/>
      <c r="L607" s="80"/>
      <c r="M607" s="80"/>
      <c r="N607" s="80"/>
      <c r="O607" s="80"/>
      <c r="P607" s="80"/>
      <c r="Q607" s="80"/>
      <c r="R607" s="80"/>
      <c r="S607" s="80"/>
      <c r="T607" s="80"/>
      <c r="U607" s="80"/>
      <c r="V607" s="80"/>
    </row>
    <row r="608" spans="1:22" ht="15.75" customHeight="1">
      <c r="A608" s="80"/>
      <c r="B608" s="80"/>
      <c r="C608" s="80"/>
      <c r="D608" s="80"/>
      <c r="E608" s="80"/>
      <c r="F608" s="80"/>
      <c r="G608" s="80"/>
      <c r="H608" s="80"/>
      <c r="I608" s="80"/>
      <c r="J608" s="80"/>
      <c r="K608" s="80"/>
      <c r="L608" s="80"/>
      <c r="M608" s="80"/>
      <c r="N608" s="80"/>
      <c r="O608" s="80"/>
      <c r="P608" s="80"/>
      <c r="Q608" s="80"/>
      <c r="R608" s="80"/>
      <c r="S608" s="80"/>
      <c r="T608" s="80"/>
      <c r="U608" s="80"/>
      <c r="V608" s="80"/>
    </row>
    <row r="609" spans="1:22" ht="15.75" customHeight="1">
      <c r="A609" s="80"/>
      <c r="B609" s="80"/>
      <c r="C609" s="80"/>
      <c r="D609" s="80"/>
      <c r="E609" s="80"/>
      <c r="F609" s="80"/>
      <c r="G609" s="80"/>
      <c r="H609" s="80"/>
      <c r="I609" s="80"/>
      <c r="J609" s="80"/>
      <c r="K609" s="80"/>
      <c r="L609" s="80"/>
      <c r="M609" s="80"/>
      <c r="N609" s="80"/>
      <c r="O609" s="80"/>
      <c r="P609" s="80"/>
      <c r="Q609" s="80"/>
      <c r="R609" s="80"/>
      <c r="S609" s="80"/>
      <c r="T609" s="80"/>
      <c r="U609" s="80"/>
      <c r="V609" s="80"/>
    </row>
    <row r="610" spans="1:22" ht="15.75" customHeight="1">
      <c r="A610" s="80"/>
      <c r="B610" s="80"/>
      <c r="C610" s="80"/>
      <c r="D610" s="80"/>
      <c r="E610" s="80"/>
      <c r="F610" s="80"/>
      <c r="G610" s="80"/>
      <c r="H610" s="80"/>
      <c r="I610" s="80"/>
      <c r="J610" s="80"/>
      <c r="K610" s="80"/>
      <c r="L610" s="80"/>
      <c r="M610" s="80"/>
      <c r="N610" s="80"/>
      <c r="O610" s="80"/>
      <c r="P610" s="80"/>
      <c r="Q610" s="80"/>
      <c r="R610" s="80"/>
      <c r="S610" s="80"/>
      <c r="T610" s="80"/>
      <c r="U610" s="80"/>
      <c r="V610" s="80"/>
    </row>
    <row r="611" spans="1:22" ht="15.75" customHeight="1">
      <c r="A611" s="80"/>
      <c r="B611" s="80"/>
      <c r="C611" s="80"/>
      <c r="D611" s="80"/>
      <c r="E611" s="80"/>
      <c r="F611" s="80"/>
      <c r="G611" s="80"/>
      <c r="H611" s="80"/>
      <c r="I611" s="80"/>
      <c r="J611" s="80"/>
      <c r="K611" s="80"/>
      <c r="L611" s="80"/>
      <c r="M611" s="80"/>
      <c r="N611" s="80"/>
      <c r="O611" s="80"/>
      <c r="P611" s="80"/>
      <c r="Q611" s="80"/>
      <c r="R611" s="80"/>
      <c r="S611" s="80"/>
      <c r="T611" s="80"/>
      <c r="U611" s="80"/>
      <c r="V611" s="80"/>
    </row>
    <row r="612" spans="1:22" ht="15.75" customHeight="1">
      <c r="A612" s="80"/>
      <c r="B612" s="80"/>
      <c r="C612" s="80"/>
      <c r="D612" s="80"/>
      <c r="E612" s="80"/>
      <c r="F612" s="80"/>
      <c r="G612" s="80"/>
      <c r="H612" s="80"/>
      <c r="I612" s="80"/>
      <c r="J612" s="80"/>
      <c r="K612" s="80"/>
      <c r="L612" s="80"/>
      <c r="M612" s="80"/>
      <c r="N612" s="80"/>
      <c r="O612" s="80"/>
      <c r="P612" s="80"/>
      <c r="Q612" s="80"/>
      <c r="R612" s="80"/>
      <c r="S612" s="80"/>
      <c r="T612" s="80"/>
      <c r="U612" s="80"/>
      <c r="V612" s="80"/>
    </row>
    <row r="613" spans="1:22" ht="15.75" customHeight="1">
      <c r="A613" s="80"/>
      <c r="B613" s="80"/>
      <c r="C613" s="80"/>
      <c r="D613" s="80"/>
      <c r="E613" s="80"/>
      <c r="F613" s="80"/>
      <c r="G613" s="80"/>
      <c r="H613" s="80"/>
      <c r="I613" s="80"/>
      <c r="J613" s="80"/>
      <c r="K613" s="80"/>
      <c r="L613" s="80"/>
      <c r="M613" s="80"/>
      <c r="N613" s="80"/>
      <c r="O613" s="80"/>
      <c r="P613" s="80"/>
      <c r="Q613" s="80"/>
      <c r="R613" s="80"/>
      <c r="S613" s="80"/>
      <c r="T613" s="80"/>
      <c r="U613" s="80"/>
      <c r="V613" s="80"/>
    </row>
    <row r="614" spans="1:22" ht="15.75" customHeight="1">
      <c r="A614" s="80"/>
      <c r="B614" s="80"/>
      <c r="C614" s="80"/>
      <c r="D614" s="80"/>
      <c r="E614" s="80"/>
      <c r="F614" s="80"/>
      <c r="G614" s="80"/>
      <c r="H614" s="80"/>
      <c r="I614" s="80"/>
      <c r="J614" s="80"/>
      <c r="K614" s="80"/>
      <c r="L614" s="80"/>
      <c r="M614" s="80"/>
      <c r="N614" s="80"/>
      <c r="O614" s="80"/>
      <c r="P614" s="80"/>
      <c r="Q614" s="80"/>
      <c r="R614" s="80"/>
      <c r="S614" s="80"/>
      <c r="T614" s="80"/>
      <c r="U614" s="80"/>
      <c r="V614" s="80"/>
    </row>
    <row r="615" spans="1:22" ht="15.75" customHeight="1">
      <c r="A615" s="80"/>
      <c r="B615" s="80"/>
      <c r="C615" s="80"/>
      <c r="D615" s="80"/>
      <c r="E615" s="80"/>
      <c r="F615" s="80"/>
      <c r="G615" s="80"/>
      <c r="H615" s="80"/>
      <c r="I615" s="80"/>
      <c r="J615" s="80"/>
      <c r="K615" s="80"/>
      <c r="L615" s="80"/>
      <c r="M615" s="80"/>
      <c r="N615" s="80"/>
      <c r="O615" s="80"/>
      <c r="P615" s="80"/>
      <c r="Q615" s="80"/>
      <c r="R615" s="80"/>
      <c r="S615" s="80"/>
      <c r="T615" s="80"/>
      <c r="U615" s="80"/>
      <c r="V615" s="80"/>
    </row>
    <row r="616" spans="1:22" ht="15.75" customHeight="1">
      <c r="A616" s="80"/>
      <c r="B616" s="80"/>
      <c r="C616" s="80"/>
      <c r="D616" s="80"/>
      <c r="E616" s="80"/>
      <c r="F616" s="80"/>
      <c r="G616" s="80"/>
      <c r="H616" s="80"/>
      <c r="I616" s="80"/>
      <c r="J616" s="80"/>
      <c r="K616" s="80"/>
      <c r="L616" s="80"/>
      <c r="M616" s="80"/>
      <c r="N616" s="80"/>
      <c r="O616" s="80"/>
      <c r="P616" s="80"/>
      <c r="Q616" s="80"/>
      <c r="R616" s="80"/>
      <c r="S616" s="80"/>
      <c r="T616" s="80"/>
      <c r="U616" s="80"/>
      <c r="V616" s="80"/>
    </row>
    <row r="617" spans="1:22" ht="15.75" customHeight="1">
      <c r="A617" s="80"/>
      <c r="B617" s="80"/>
      <c r="C617" s="80"/>
      <c r="D617" s="80"/>
      <c r="E617" s="80"/>
      <c r="F617" s="80"/>
      <c r="G617" s="80"/>
      <c r="H617" s="80"/>
      <c r="I617" s="80"/>
      <c r="J617" s="80"/>
      <c r="K617" s="80"/>
      <c r="L617" s="80"/>
      <c r="M617" s="80"/>
      <c r="N617" s="80"/>
      <c r="O617" s="80"/>
      <c r="P617" s="80"/>
      <c r="Q617" s="80"/>
      <c r="R617" s="80"/>
      <c r="S617" s="80"/>
      <c r="T617" s="80"/>
      <c r="U617" s="80"/>
      <c r="V617" s="80"/>
    </row>
    <row r="618" spans="1:22" ht="15.75" customHeight="1">
      <c r="A618" s="80"/>
      <c r="B618" s="80"/>
      <c r="C618" s="80"/>
      <c r="D618" s="80"/>
      <c r="E618" s="80"/>
      <c r="F618" s="80"/>
      <c r="G618" s="80"/>
      <c r="H618" s="80"/>
      <c r="I618" s="80"/>
      <c r="J618" s="80"/>
      <c r="K618" s="80"/>
      <c r="L618" s="80"/>
      <c r="M618" s="80"/>
      <c r="N618" s="80"/>
      <c r="O618" s="80"/>
      <c r="P618" s="80"/>
      <c r="Q618" s="80"/>
      <c r="R618" s="80"/>
      <c r="S618" s="80"/>
      <c r="T618" s="80"/>
      <c r="U618" s="80"/>
      <c r="V618" s="80"/>
    </row>
    <row r="619" spans="1:22" ht="15.75" customHeight="1">
      <c r="A619" s="80"/>
      <c r="B619" s="80"/>
      <c r="C619" s="80"/>
      <c r="D619" s="80"/>
      <c r="E619" s="80"/>
      <c r="F619" s="80"/>
      <c r="G619" s="80"/>
      <c r="H619" s="80"/>
      <c r="I619" s="80"/>
      <c r="J619" s="80"/>
      <c r="K619" s="80"/>
      <c r="L619" s="80"/>
      <c r="M619" s="80"/>
      <c r="N619" s="80"/>
      <c r="O619" s="80"/>
      <c r="P619" s="80"/>
      <c r="Q619" s="80"/>
      <c r="R619" s="80"/>
      <c r="S619" s="80"/>
      <c r="T619" s="80"/>
      <c r="U619" s="80"/>
      <c r="V619" s="80"/>
    </row>
    <row r="620" spans="1:22" ht="15.75" customHeight="1">
      <c r="A620" s="80"/>
      <c r="B620" s="80"/>
      <c r="C620" s="80"/>
      <c r="D620" s="80"/>
      <c r="E620" s="80"/>
      <c r="F620" s="80"/>
      <c r="G620" s="80"/>
      <c r="H620" s="80"/>
      <c r="I620" s="80"/>
      <c r="J620" s="80"/>
      <c r="K620" s="80"/>
      <c r="L620" s="80"/>
      <c r="M620" s="80"/>
      <c r="N620" s="80"/>
      <c r="O620" s="80"/>
      <c r="P620" s="80"/>
      <c r="Q620" s="80"/>
      <c r="R620" s="80"/>
      <c r="S620" s="80"/>
      <c r="T620" s="80"/>
      <c r="U620" s="80"/>
      <c r="V620" s="80"/>
    </row>
    <row r="621" spans="1:22" ht="15.75" customHeight="1">
      <c r="A621" s="80"/>
      <c r="B621" s="80"/>
      <c r="C621" s="80"/>
      <c r="D621" s="80"/>
      <c r="E621" s="80"/>
      <c r="F621" s="80"/>
      <c r="G621" s="80"/>
      <c r="H621" s="80"/>
      <c r="I621" s="80"/>
      <c r="J621" s="80"/>
      <c r="K621" s="80"/>
      <c r="L621" s="80"/>
      <c r="M621" s="80"/>
      <c r="N621" s="80"/>
      <c r="O621" s="80"/>
      <c r="P621" s="80"/>
      <c r="Q621" s="80"/>
      <c r="R621" s="80"/>
      <c r="S621" s="80"/>
      <c r="T621" s="80"/>
      <c r="U621" s="80"/>
      <c r="V621" s="80"/>
    </row>
    <row r="622" spans="1:22" ht="15.75" customHeight="1">
      <c r="A622" s="80"/>
      <c r="B622" s="80"/>
      <c r="C622" s="80"/>
      <c r="D622" s="80"/>
      <c r="E622" s="80"/>
      <c r="F622" s="80"/>
      <c r="G622" s="80"/>
      <c r="H622" s="80"/>
      <c r="I622" s="80"/>
      <c r="J622" s="80"/>
      <c r="K622" s="80"/>
      <c r="L622" s="80"/>
      <c r="M622" s="80"/>
      <c r="N622" s="80"/>
      <c r="O622" s="80"/>
      <c r="P622" s="80"/>
      <c r="Q622" s="80"/>
      <c r="R622" s="80"/>
      <c r="S622" s="80"/>
      <c r="T622" s="80"/>
      <c r="U622" s="80"/>
      <c r="V622" s="80"/>
    </row>
    <row r="623" spans="1:22" ht="15.75" customHeight="1">
      <c r="A623" s="80"/>
      <c r="B623" s="80"/>
      <c r="C623" s="80"/>
      <c r="D623" s="80"/>
      <c r="E623" s="80"/>
      <c r="F623" s="80"/>
      <c r="G623" s="80"/>
      <c r="H623" s="80"/>
      <c r="I623" s="80"/>
      <c r="J623" s="80"/>
      <c r="K623" s="80"/>
      <c r="L623" s="80"/>
      <c r="M623" s="80"/>
      <c r="N623" s="80"/>
      <c r="O623" s="80"/>
      <c r="P623" s="80"/>
      <c r="Q623" s="80"/>
      <c r="R623" s="80"/>
      <c r="S623" s="80"/>
      <c r="T623" s="80"/>
      <c r="U623" s="80"/>
      <c r="V623" s="80"/>
    </row>
    <row r="624" spans="1:22" ht="15.75" customHeight="1">
      <c r="A624" s="80"/>
      <c r="B624" s="80"/>
      <c r="C624" s="80"/>
      <c r="D624" s="80"/>
      <c r="E624" s="80"/>
      <c r="F624" s="80"/>
      <c r="G624" s="80"/>
      <c r="H624" s="80"/>
      <c r="I624" s="80"/>
      <c r="J624" s="80"/>
      <c r="K624" s="80"/>
      <c r="L624" s="80"/>
      <c r="M624" s="80"/>
      <c r="N624" s="80"/>
      <c r="O624" s="80"/>
      <c r="P624" s="80"/>
      <c r="Q624" s="80"/>
      <c r="R624" s="80"/>
      <c r="S624" s="80"/>
      <c r="T624" s="80"/>
      <c r="U624" s="80"/>
      <c r="V624" s="80"/>
    </row>
    <row r="625" spans="1:22" ht="15.75" customHeight="1">
      <c r="A625" s="80"/>
      <c r="B625" s="80"/>
      <c r="C625" s="80"/>
      <c r="D625" s="80"/>
      <c r="E625" s="80"/>
      <c r="F625" s="80"/>
      <c r="G625" s="80"/>
      <c r="H625" s="80"/>
      <c r="I625" s="80"/>
      <c r="J625" s="80"/>
      <c r="K625" s="80"/>
      <c r="L625" s="80"/>
      <c r="M625" s="80"/>
      <c r="N625" s="80"/>
      <c r="O625" s="80"/>
      <c r="P625" s="80"/>
      <c r="Q625" s="80"/>
      <c r="R625" s="80"/>
      <c r="S625" s="80"/>
      <c r="T625" s="80"/>
      <c r="U625" s="80"/>
      <c r="V625" s="80"/>
    </row>
    <row r="626" spans="1:22" ht="15.75" customHeight="1">
      <c r="A626" s="80"/>
      <c r="B626" s="80"/>
      <c r="C626" s="80"/>
      <c r="D626" s="80"/>
      <c r="E626" s="80"/>
      <c r="F626" s="80"/>
      <c r="G626" s="80"/>
      <c r="H626" s="80"/>
      <c r="I626" s="80"/>
      <c r="J626" s="80"/>
      <c r="K626" s="80"/>
      <c r="L626" s="80"/>
      <c r="M626" s="80"/>
      <c r="N626" s="80"/>
      <c r="O626" s="80"/>
      <c r="P626" s="80"/>
      <c r="Q626" s="80"/>
      <c r="R626" s="80"/>
      <c r="S626" s="80"/>
      <c r="T626" s="80"/>
      <c r="U626" s="80"/>
      <c r="V626" s="80"/>
    </row>
    <row r="627" spans="1:22" ht="15.75" customHeight="1">
      <c r="A627" s="80"/>
      <c r="B627" s="80"/>
      <c r="C627" s="80"/>
      <c r="D627" s="80"/>
      <c r="E627" s="80"/>
      <c r="F627" s="80"/>
      <c r="G627" s="80"/>
      <c r="H627" s="80"/>
      <c r="I627" s="80"/>
      <c r="J627" s="80"/>
      <c r="K627" s="80"/>
      <c r="L627" s="80"/>
      <c r="M627" s="80"/>
      <c r="N627" s="80"/>
      <c r="O627" s="80"/>
      <c r="P627" s="80"/>
      <c r="Q627" s="80"/>
      <c r="R627" s="80"/>
      <c r="S627" s="80"/>
      <c r="T627" s="80"/>
      <c r="U627" s="80"/>
      <c r="V627" s="80"/>
    </row>
    <row r="628" spans="1:22" ht="15.75" customHeight="1">
      <c r="A628" s="80"/>
      <c r="B628" s="80"/>
      <c r="C628" s="80"/>
      <c r="D628" s="80"/>
      <c r="E628" s="80"/>
      <c r="F628" s="80"/>
      <c r="G628" s="80"/>
      <c r="H628" s="80"/>
      <c r="I628" s="80"/>
      <c r="J628" s="80"/>
      <c r="K628" s="80"/>
      <c r="L628" s="80"/>
      <c r="M628" s="80"/>
      <c r="N628" s="80"/>
      <c r="O628" s="80"/>
      <c r="P628" s="80"/>
      <c r="Q628" s="80"/>
      <c r="R628" s="80"/>
      <c r="S628" s="80"/>
      <c r="T628" s="80"/>
      <c r="U628" s="80"/>
      <c r="V628" s="80"/>
    </row>
    <row r="629" spans="1:22" ht="15.75" customHeight="1">
      <c r="A629" s="80"/>
      <c r="B629" s="80"/>
      <c r="C629" s="80"/>
      <c r="D629" s="80"/>
      <c r="E629" s="80"/>
      <c r="F629" s="80"/>
      <c r="G629" s="80"/>
      <c r="H629" s="80"/>
      <c r="I629" s="80"/>
      <c r="J629" s="80"/>
      <c r="K629" s="80"/>
      <c r="L629" s="80"/>
      <c r="M629" s="80"/>
      <c r="N629" s="80"/>
      <c r="O629" s="80"/>
      <c r="P629" s="80"/>
      <c r="Q629" s="80"/>
      <c r="R629" s="80"/>
      <c r="S629" s="80"/>
      <c r="T629" s="80"/>
      <c r="U629" s="80"/>
      <c r="V629" s="80"/>
    </row>
    <row r="630" spans="1:22" ht="15.75" customHeight="1">
      <c r="A630" s="80"/>
      <c r="B630" s="80"/>
      <c r="C630" s="80"/>
      <c r="D630" s="80"/>
      <c r="E630" s="80"/>
      <c r="F630" s="80"/>
      <c r="G630" s="80"/>
      <c r="H630" s="80"/>
      <c r="I630" s="80"/>
      <c r="J630" s="80"/>
      <c r="K630" s="80"/>
      <c r="L630" s="80"/>
      <c r="M630" s="80"/>
      <c r="N630" s="80"/>
      <c r="O630" s="80"/>
      <c r="P630" s="80"/>
      <c r="Q630" s="80"/>
      <c r="R630" s="80"/>
      <c r="S630" s="80"/>
      <c r="T630" s="80"/>
      <c r="U630" s="80"/>
      <c r="V630" s="80"/>
    </row>
    <row r="631" spans="1:22" ht="15.75" customHeight="1">
      <c r="A631" s="80"/>
      <c r="B631" s="80"/>
      <c r="C631" s="80"/>
      <c r="D631" s="80"/>
      <c r="E631" s="80"/>
      <c r="F631" s="80"/>
      <c r="G631" s="80"/>
      <c r="H631" s="80"/>
      <c r="I631" s="80"/>
      <c r="J631" s="80"/>
      <c r="K631" s="80"/>
      <c r="L631" s="80"/>
      <c r="M631" s="80"/>
      <c r="N631" s="80"/>
      <c r="O631" s="80"/>
      <c r="P631" s="80"/>
      <c r="Q631" s="80"/>
      <c r="R631" s="80"/>
      <c r="S631" s="80"/>
      <c r="T631" s="80"/>
      <c r="U631" s="80"/>
      <c r="V631" s="80"/>
    </row>
    <row r="632" spans="1:22" ht="15.75" customHeight="1">
      <c r="A632" s="80"/>
      <c r="B632" s="80"/>
      <c r="C632" s="80"/>
      <c r="D632" s="80"/>
      <c r="E632" s="80"/>
      <c r="F632" s="80"/>
      <c r="G632" s="80"/>
      <c r="H632" s="80"/>
      <c r="I632" s="80"/>
      <c r="J632" s="80"/>
      <c r="K632" s="80"/>
      <c r="L632" s="80"/>
      <c r="M632" s="80"/>
      <c r="N632" s="80"/>
      <c r="O632" s="80"/>
      <c r="P632" s="80"/>
      <c r="Q632" s="80"/>
      <c r="R632" s="80"/>
      <c r="S632" s="80"/>
      <c r="T632" s="80"/>
      <c r="U632" s="80"/>
      <c r="V632" s="80"/>
    </row>
    <row r="633" spans="1:22" ht="15.75" customHeight="1">
      <c r="A633" s="80"/>
      <c r="B633" s="80"/>
      <c r="C633" s="80"/>
      <c r="D633" s="80"/>
      <c r="E633" s="80"/>
      <c r="F633" s="80"/>
      <c r="G633" s="80"/>
      <c r="H633" s="80"/>
      <c r="I633" s="80"/>
      <c r="J633" s="80"/>
      <c r="K633" s="80"/>
      <c r="L633" s="80"/>
      <c r="M633" s="80"/>
      <c r="N633" s="80"/>
      <c r="O633" s="80"/>
      <c r="P633" s="80"/>
      <c r="Q633" s="80"/>
      <c r="R633" s="80"/>
      <c r="S633" s="80"/>
      <c r="T633" s="80"/>
      <c r="U633" s="80"/>
      <c r="V633" s="80"/>
    </row>
    <row r="634" spans="1:22" ht="15.75" customHeight="1">
      <c r="A634" s="80"/>
      <c r="B634" s="80"/>
      <c r="C634" s="80"/>
      <c r="D634" s="80"/>
      <c r="E634" s="80"/>
      <c r="F634" s="80"/>
      <c r="G634" s="80"/>
      <c r="H634" s="80"/>
      <c r="I634" s="80"/>
      <c r="J634" s="80"/>
      <c r="K634" s="80"/>
      <c r="L634" s="80"/>
      <c r="M634" s="80"/>
      <c r="N634" s="80"/>
      <c r="O634" s="80"/>
      <c r="P634" s="80"/>
      <c r="Q634" s="80"/>
      <c r="R634" s="80"/>
      <c r="S634" s="80"/>
      <c r="T634" s="80"/>
      <c r="U634" s="80"/>
      <c r="V634" s="80"/>
    </row>
    <row r="635" spans="1:22" ht="15.75" customHeight="1">
      <c r="A635" s="80"/>
      <c r="B635" s="80"/>
      <c r="C635" s="80"/>
      <c r="D635" s="80"/>
      <c r="E635" s="80"/>
      <c r="F635" s="80"/>
      <c r="G635" s="80"/>
      <c r="H635" s="80"/>
      <c r="I635" s="80"/>
      <c r="J635" s="80"/>
      <c r="K635" s="80"/>
      <c r="L635" s="80"/>
      <c r="M635" s="80"/>
      <c r="N635" s="80"/>
      <c r="O635" s="80"/>
      <c r="P635" s="80"/>
      <c r="Q635" s="80"/>
      <c r="R635" s="80"/>
      <c r="S635" s="80"/>
      <c r="T635" s="80"/>
      <c r="U635" s="80"/>
      <c r="V635" s="80"/>
    </row>
    <row r="636" spans="1:22" ht="15.75" customHeight="1">
      <c r="A636" s="80"/>
      <c r="B636" s="80"/>
      <c r="C636" s="80"/>
      <c r="D636" s="80"/>
      <c r="E636" s="80"/>
      <c r="F636" s="80"/>
      <c r="G636" s="80"/>
      <c r="H636" s="80"/>
      <c r="I636" s="80"/>
      <c r="J636" s="80"/>
      <c r="K636" s="80"/>
      <c r="L636" s="80"/>
      <c r="M636" s="80"/>
      <c r="N636" s="80"/>
      <c r="O636" s="80"/>
      <c r="P636" s="80"/>
      <c r="Q636" s="80"/>
      <c r="R636" s="80"/>
      <c r="S636" s="80"/>
      <c r="T636" s="80"/>
      <c r="U636" s="80"/>
      <c r="V636" s="80"/>
    </row>
    <row r="637" spans="1:22" ht="15.75" customHeight="1">
      <c r="A637" s="80"/>
      <c r="B637" s="80"/>
      <c r="C637" s="80"/>
      <c r="D637" s="80"/>
      <c r="E637" s="80"/>
      <c r="F637" s="80"/>
      <c r="G637" s="80"/>
      <c r="H637" s="80"/>
      <c r="I637" s="80"/>
      <c r="J637" s="80"/>
      <c r="K637" s="80"/>
      <c r="L637" s="80"/>
      <c r="M637" s="80"/>
      <c r="N637" s="80"/>
      <c r="O637" s="80"/>
      <c r="P637" s="80"/>
      <c r="Q637" s="80"/>
      <c r="R637" s="80"/>
      <c r="S637" s="80"/>
      <c r="T637" s="80"/>
      <c r="U637" s="80"/>
      <c r="V637" s="80"/>
    </row>
    <row r="638" spans="1:22" ht="15.75" customHeight="1">
      <c r="A638" s="80"/>
      <c r="B638" s="80"/>
      <c r="C638" s="80"/>
      <c r="D638" s="80"/>
      <c r="E638" s="80"/>
      <c r="F638" s="80"/>
      <c r="G638" s="80"/>
      <c r="H638" s="80"/>
      <c r="I638" s="80"/>
      <c r="J638" s="80"/>
      <c r="K638" s="80"/>
      <c r="L638" s="80"/>
      <c r="M638" s="80"/>
      <c r="N638" s="80"/>
      <c r="O638" s="80"/>
      <c r="P638" s="80"/>
      <c r="Q638" s="80"/>
      <c r="R638" s="80"/>
      <c r="S638" s="80"/>
      <c r="T638" s="80"/>
      <c r="U638" s="80"/>
      <c r="V638" s="80"/>
    </row>
    <row r="639" spans="1:22" ht="15.75" customHeight="1">
      <c r="A639" s="80"/>
      <c r="B639" s="80"/>
      <c r="C639" s="80"/>
      <c r="D639" s="80"/>
      <c r="E639" s="80"/>
      <c r="F639" s="80"/>
      <c r="G639" s="80"/>
      <c r="H639" s="80"/>
      <c r="I639" s="80"/>
      <c r="J639" s="80"/>
      <c r="K639" s="80"/>
      <c r="L639" s="80"/>
      <c r="M639" s="80"/>
      <c r="N639" s="80"/>
      <c r="O639" s="80"/>
      <c r="P639" s="80"/>
      <c r="Q639" s="80"/>
      <c r="R639" s="80"/>
      <c r="S639" s="80"/>
      <c r="T639" s="80"/>
      <c r="U639" s="80"/>
      <c r="V639" s="80"/>
    </row>
    <row r="640" spans="1:22" ht="15.75" customHeight="1">
      <c r="A640" s="80"/>
      <c r="B640" s="80"/>
      <c r="C640" s="80"/>
      <c r="D640" s="80"/>
      <c r="E640" s="80"/>
      <c r="F640" s="80"/>
      <c r="G640" s="80"/>
      <c r="H640" s="80"/>
      <c r="I640" s="80"/>
      <c r="J640" s="80"/>
      <c r="K640" s="80"/>
      <c r="L640" s="80"/>
      <c r="M640" s="80"/>
      <c r="N640" s="80"/>
      <c r="O640" s="80"/>
      <c r="P640" s="80"/>
      <c r="Q640" s="80"/>
      <c r="R640" s="80"/>
      <c r="S640" s="80"/>
      <c r="T640" s="80"/>
      <c r="U640" s="80"/>
      <c r="V640" s="80"/>
    </row>
    <row r="641" spans="1:22" ht="15.75" customHeight="1">
      <c r="A641" s="80"/>
      <c r="B641" s="80"/>
      <c r="C641" s="80"/>
      <c r="D641" s="80"/>
      <c r="E641" s="80"/>
      <c r="F641" s="80"/>
      <c r="G641" s="80"/>
      <c r="H641" s="80"/>
      <c r="I641" s="80"/>
      <c r="J641" s="80"/>
      <c r="K641" s="80"/>
      <c r="L641" s="80"/>
      <c r="M641" s="80"/>
      <c r="N641" s="80"/>
      <c r="O641" s="80"/>
      <c r="P641" s="80"/>
      <c r="Q641" s="80"/>
      <c r="R641" s="80"/>
      <c r="S641" s="80"/>
      <c r="T641" s="80"/>
      <c r="U641" s="80"/>
      <c r="V641" s="80"/>
    </row>
    <row r="642" spans="1:22" ht="15.75" customHeight="1">
      <c r="A642" s="80"/>
      <c r="B642" s="80"/>
      <c r="C642" s="80"/>
      <c r="D642" s="80"/>
      <c r="E642" s="80"/>
      <c r="F642" s="80"/>
      <c r="G642" s="80"/>
      <c r="H642" s="80"/>
      <c r="I642" s="80"/>
      <c r="J642" s="80"/>
      <c r="K642" s="80"/>
      <c r="L642" s="80"/>
      <c r="M642" s="80"/>
      <c r="N642" s="80"/>
      <c r="O642" s="80"/>
      <c r="P642" s="80"/>
      <c r="Q642" s="80"/>
      <c r="R642" s="80"/>
      <c r="S642" s="80"/>
      <c r="T642" s="80"/>
      <c r="U642" s="80"/>
      <c r="V642" s="80"/>
    </row>
    <row r="643" spans="1:22" ht="15.75" customHeight="1">
      <c r="A643" s="80"/>
      <c r="B643" s="80"/>
      <c r="C643" s="80"/>
      <c r="D643" s="80"/>
      <c r="E643" s="80"/>
      <c r="F643" s="80"/>
      <c r="G643" s="80"/>
      <c r="H643" s="80"/>
      <c r="I643" s="80"/>
      <c r="J643" s="80"/>
      <c r="K643" s="80"/>
      <c r="L643" s="80"/>
      <c r="M643" s="80"/>
      <c r="N643" s="80"/>
      <c r="O643" s="80"/>
      <c r="P643" s="80"/>
      <c r="Q643" s="80"/>
      <c r="R643" s="80"/>
      <c r="S643" s="80"/>
      <c r="T643" s="80"/>
      <c r="U643" s="80"/>
      <c r="V643" s="80"/>
    </row>
    <row r="644" spans="1:22" ht="15.75" customHeight="1">
      <c r="A644" s="80"/>
      <c r="B644" s="80"/>
      <c r="C644" s="80"/>
      <c r="D644" s="80"/>
      <c r="E644" s="80"/>
      <c r="F644" s="80"/>
      <c r="G644" s="80"/>
      <c r="H644" s="80"/>
      <c r="I644" s="80"/>
      <c r="J644" s="80"/>
      <c r="K644" s="80"/>
      <c r="L644" s="80"/>
      <c r="M644" s="80"/>
      <c r="N644" s="80"/>
      <c r="O644" s="80"/>
      <c r="P644" s="80"/>
      <c r="Q644" s="80"/>
      <c r="R644" s="80"/>
      <c r="S644" s="80"/>
      <c r="T644" s="80"/>
      <c r="U644" s="80"/>
      <c r="V644" s="80"/>
    </row>
    <row r="645" spans="1:22" ht="15.75" customHeight="1">
      <c r="A645" s="80"/>
      <c r="B645" s="80"/>
      <c r="C645" s="80"/>
      <c r="D645" s="80"/>
      <c r="E645" s="80"/>
      <c r="F645" s="80"/>
      <c r="G645" s="80"/>
      <c r="H645" s="80"/>
      <c r="I645" s="80"/>
      <c r="J645" s="80"/>
      <c r="K645" s="80"/>
      <c r="L645" s="80"/>
      <c r="M645" s="80"/>
      <c r="N645" s="80"/>
      <c r="O645" s="80"/>
      <c r="P645" s="80"/>
      <c r="Q645" s="80"/>
      <c r="R645" s="80"/>
      <c r="S645" s="80"/>
      <c r="T645" s="80"/>
      <c r="U645" s="80"/>
      <c r="V645" s="80"/>
    </row>
    <row r="646" spans="1:22" ht="15.75" customHeight="1">
      <c r="A646" s="80"/>
      <c r="B646" s="80"/>
      <c r="C646" s="80"/>
      <c r="D646" s="80"/>
      <c r="E646" s="80"/>
      <c r="F646" s="80"/>
      <c r="G646" s="80"/>
      <c r="H646" s="80"/>
      <c r="I646" s="80"/>
      <c r="J646" s="80"/>
      <c r="K646" s="80"/>
      <c r="L646" s="80"/>
      <c r="M646" s="80"/>
      <c r="N646" s="80"/>
      <c r="O646" s="80"/>
      <c r="P646" s="80"/>
      <c r="Q646" s="80"/>
      <c r="R646" s="80"/>
      <c r="S646" s="80"/>
      <c r="T646" s="80"/>
      <c r="U646" s="80"/>
      <c r="V646" s="80"/>
    </row>
    <row r="647" spans="1:22" ht="15.75" customHeight="1">
      <c r="A647" s="80"/>
      <c r="B647" s="80"/>
      <c r="C647" s="80"/>
      <c r="D647" s="80"/>
      <c r="E647" s="80"/>
      <c r="F647" s="80"/>
      <c r="G647" s="80"/>
      <c r="H647" s="80"/>
      <c r="I647" s="80"/>
      <c r="J647" s="80"/>
      <c r="K647" s="80"/>
      <c r="L647" s="80"/>
      <c r="M647" s="80"/>
      <c r="N647" s="80"/>
      <c r="O647" s="80"/>
      <c r="P647" s="80"/>
      <c r="Q647" s="80"/>
      <c r="R647" s="80"/>
      <c r="S647" s="80"/>
      <c r="T647" s="80"/>
      <c r="U647" s="80"/>
      <c r="V647" s="80"/>
    </row>
    <row r="648" spans="1:22" ht="15.75" customHeight="1">
      <c r="A648" s="80"/>
      <c r="B648" s="80"/>
      <c r="C648" s="80"/>
      <c r="D648" s="80"/>
      <c r="E648" s="80"/>
      <c r="F648" s="80"/>
      <c r="G648" s="80"/>
      <c r="H648" s="80"/>
      <c r="I648" s="80"/>
      <c r="J648" s="80"/>
      <c r="K648" s="80"/>
      <c r="L648" s="80"/>
      <c r="M648" s="80"/>
      <c r="N648" s="80"/>
      <c r="O648" s="80"/>
      <c r="P648" s="80"/>
      <c r="Q648" s="80"/>
      <c r="R648" s="80"/>
      <c r="S648" s="80"/>
      <c r="T648" s="80"/>
      <c r="U648" s="80"/>
      <c r="V648" s="80"/>
    </row>
    <row r="649" spans="1:22" ht="15.75" customHeight="1">
      <c r="A649" s="80"/>
      <c r="B649" s="80"/>
      <c r="C649" s="80"/>
      <c r="D649" s="80"/>
      <c r="E649" s="80"/>
      <c r="F649" s="80"/>
      <c r="G649" s="80"/>
      <c r="H649" s="80"/>
      <c r="I649" s="80"/>
      <c r="J649" s="80"/>
      <c r="K649" s="80"/>
      <c r="L649" s="80"/>
      <c r="M649" s="80"/>
      <c r="N649" s="80"/>
      <c r="O649" s="80"/>
      <c r="P649" s="80"/>
      <c r="Q649" s="80"/>
      <c r="R649" s="80"/>
      <c r="S649" s="80"/>
      <c r="T649" s="80"/>
      <c r="U649" s="80"/>
      <c r="V649" s="80"/>
    </row>
    <row r="650" spans="1:22" ht="15.75" customHeight="1">
      <c r="A650" s="80"/>
      <c r="B650" s="80"/>
      <c r="C650" s="80"/>
      <c r="D650" s="80"/>
      <c r="E650" s="80"/>
      <c r="F650" s="80"/>
      <c r="G650" s="80"/>
      <c r="H650" s="80"/>
      <c r="I650" s="80"/>
      <c r="J650" s="80"/>
      <c r="K650" s="80"/>
      <c r="L650" s="80"/>
      <c r="M650" s="80"/>
      <c r="N650" s="80"/>
      <c r="O650" s="80"/>
      <c r="P650" s="80"/>
      <c r="Q650" s="80"/>
      <c r="R650" s="80"/>
      <c r="S650" s="80"/>
      <c r="T650" s="80"/>
      <c r="U650" s="80"/>
      <c r="V650" s="80"/>
    </row>
    <row r="651" spans="1:22" ht="15.75" customHeight="1">
      <c r="A651" s="80"/>
      <c r="B651" s="80"/>
      <c r="C651" s="80"/>
      <c r="D651" s="80"/>
      <c r="E651" s="80"/>
      <c r="F651" s="80"/>
      <c r="G651" s="80"/>
      <c r="H651" s="80"/>
      <c r="I651" s="80"/>
      <c r="J651" s="80"/>
      <c r="K651" s="80"/>
      <c r="L651" s="80"/>
      <c r="M651" s="80"/>
      <c r="N651" s="80"/>
      <c r="O651" s="80"/>
      <c r="P651" s="80"/>
      <c r="Q651" s="80"/>
      <c r="R651" s="80"/>
      <c r="S651" s="80"/>
      <c r="T651" s="80"/>
      <c r="U651" s="80"/>
      <c r="V651" s="80"/>
    </row>
    <row r="652" spans="1:22" ht="15.75" customHeight="1">
      <c r="A652" s="80"/>
      <c r="B652" s="80"/>
      <c r="C652" s="80"/>
      <c r="D652" s="80"/>
      <c r="E652" s="80"/>
      <c r="F652" s="80"/>
      <c r="G652" s="80"/>
      <c r="H652" s="80"/>
      <c r="I652" s="80"/>
      <c r="J652" s="80"/>
      <c r="K652" s="80"/>
      <c r="L652" s="80"/>
      <c r="M652" s="80"/>
      <c r="N652" s="80"/>
      <c r="O652" s="80"/>
      <c r="P652" s="80"/>
      <c r="Q652" s="80"/>
      <c r="R652" s="80"/>
      <c r="S652" s="80"/>
      <c r="T652" s="80"/>
      <c r="U652" s="80"/>
      <c r="V652" s="80"/>
    </row>
    <row r="653" spans="1:22" ht="15.75" customHeight="1">
      <c r="A653" s="80"/>
      <c r="B653" s="80"/>
      <c r="C653" s="80"/>
      <c r="D653" s="80"/>
      <c r="E653" s="80"/>
      <c r="F653" s="80"/>
      <c r="G653" s="80"/>
      <c r="H653" s="80"/>
      <c r="I653" s="80"/>
      <c r="J653" s="80"/>
      <c r="K653" s="80"/>
      <c r="L653" s="80"/>
      <c r="M653" s="80"/>
      <c r="N653" s="80"/>
      <c r="O653" s="80"/>
      <c r="P653" s="80"/>
      <c r="Q653" s="80"/>
      <c r="R653" s="80"/>
      <c r="S653" s="80"/>
      <c r="T653" s="80"/>
      <c r="U653" s="80"/>
      <c r="V653" s="80"/>
    </row>
    <row r="654" spans="1:22" ht="15.75" customHeight="1">
      <c r="A654" s="80"/>
      <c r="B654" s="80"/>
      <c r="C654" s="80"/>
      <c r="D654" s="80"/>
      <c r="E654" s="80"/>
      <c r="F654" s="80"/>
      <c r="G654" s="80"/>
      <c r="H654" s="80"/>
      <c r="I654" s="80"/>
      <c r="J654" s="80"/>
      <c r="K654" s="80"/>
      <c r="L654" s="80"/>
      <c r="M654" s="80"/>
      <c r="N654" s="80"/>
      <c r="O654" s="80"/>
      <c r="P654" s="80"/>
      <c r="Q654" s="80"/>
      <c r="R654" s="80"/>
      <c r="S654" s="80"/>
      <c r="T654" s="80"/>
      <c r="U654" s="80"/>
      <c r="V654" s="80"/>
    </row>
    <row r="655" spans="1:22" ht="15.75" customHeight="1">
      <c r="A655" s="80"/>
      <c r="B655" s="80"/>
      <c r="C655" s="80"/>
      <c r="D655" s="80"/>
      <c r="E655" s="80"/>
      <c r="F655" s="80"/>
      <c r="G655" s="80"/>
      <c r="H655" s="80"/>
      <c r="I655" s="80"/>
      <c r="J655" s="80"/>
      <c r="K655" s="80"/>
      <c r="L655" s="80"/>
      <c r="M655" s="80"/>
      <c r="N655" s="80"/>
      <c r="O655" s="80"/>
      <c r="P655" s="80"/>
      <c r="Q655" s="80"/>
      <c r="R655" s="80"/>
      <c r="S655" s="80"/>
      <c r="T655" s="80"/>
      <c r="U655" s="80"/>
      <c r="V655" s="80"/>
    </row>
    <row r="656" spans="1:22" ht="15.75" customHeight="1">
      <c r="A656" s="80"/>
      <c r="B656" s="80"/>
      <c r="C656" s="80"/>
      <c r="D656" s="80"/>
      <c r="E656" s="80"/>
      <c r="F656" s="80"/>
      <c r="G656" s="80"/>
      <c r="H656" s="80"/>
      <c r="I656" s="80"/>
      <c r="J656" s="80"/>
      <c r="K656" s="80"/>
      <c r="L656" s="80"/>
      <c r="M656" s="80"/>
      <c r="N656" s="80"/>
      <c r="O656" s="80"/>
      <c r="P656" s="80"/>
      <c r="Q656" s="80"/>
      <c r="R656" s="80"/>
      <c r="S656" s="80"/>
      <c r="T656" s="80"/>
      <c r="U656" s="80"/>
      <c r="V656" s="80"/>
    </row>
    <row r="657" spans="1:22" ht="15.75" customHeight="1">
      <c r="A657" s="80"/>
      <c r="B657" s="80"/>
      <c r="C657" s="80"/>
      <c r="D657" s="80"/>
      <c r="E657" s="80"/>
      <c r="F657" s="80"/>
      <c r="G657" s="80"/>
      <c r="H657" s="80"/>
      <c r="I657" s="80"/>
      <c r="J657" s="80"/>
      <c r="K657" s="80"/>
      <c r="L657" s="80"/>
      <c r="M657" s="80"/>
      <c r="N657" s="80"/>
      <c r="O657" s="80"/>
      <c r="P657" s="80"/>
      <c r="Q657" s="80"/>
      <c r="R657" s="80"/>
      <c r="S657" s="80"/>
      <c r="T657" s="80"/>
      <c r="U657" s="80"/>
      <c r="V657" s="80"/>
    </row>
    <row r="658" spans="1:22" ht="15.75" customHeight="1">
      <c r="A658" s="80"/>
      <c r="B658" s="80"/>
      <c r="C658" s="80"/>
      <c r="D658" s="80"/>
      <c r="E658" s="80"/>
      <c r="F658" s="80"/>
      <c r="G658" s="80"/>
      <c r="H658" s="80"/>
      <c r="I658" s="80"/>
      <c r="J658" s="80"/>
      <c r="K658" s="80"/>
      <c r="L658" s="80"/>
      <c r="M658" s="80"/>
      <c r="N658" s="80"/>
      <c r="O658" s="80"/>
      <c r="P658" s="80"/>
      <c r="Q658" s="80"/>
      <c r="R658" s="80"/>
      <c r="S658" s="80"/>
      <c r="T658" s="80"/>
      <c r="U658" s="80"/>
      <c r="V658" s="80"/>
    </row>
    <row r="659" spans="1:22" ht="15.75" customHeight="1">
      <c r="A659" s="80"/>
      <c r="B659" s="80"/>
      <c r="C659" s="80"/>
      <c r="D659" s="80"/>
      <c r="E659" s="80"/>
      <c r="F659" s="80"/>
      <c r="G659" s="80"/>
      <c r="H659" s="80"/>
      <c r="I659" s="80"/>
      <c r="J659" s="80"/>
      <c r="K659" s="80"/>
      <c r="L659" s="80"/>
      <c r="M659" s="80"/>
      <c r="N659" s="80"/>
      <c r="O659" s="80"/>
      <c r="P659" s="80"/>
      <c r="Q659" s="80"/>
      <c r="R659" s="80"/>
      <c r="S659" s="80"/>
      <c r="T659" s="80"/>
      <c r="U659" s="80"/>
      <c r="V659" s="80"/>
    </row>
    <row r="660" spans="1:22" ht="15.75" customHeight="1">
      <c r="A660" s="80"/>
      <c r="B660" s="80"/>
      <c r="C660" s="80"/>
      <c r="D660" s="80"/>
      <c r="E660" s="80"/>
      <c r="F660" s="80"/>
      <c r="G660" s="80"/>
      <c r="H660" s="80"/>
      <c r="I660" s="80"/>
      <c r="J660" s="80"/>
      <c r="K660" s="80"/>
      <c r="L660" s="80"/>
      <c r="M660" s="80"/>
      <c r="N660" s="80"/>
      <c r="O660" s="80"/>
      <c r="P660" s="80"/>
      <c r="Q660" s="80"/>
      <c r="R660" s="80"/>
      <c r="S660" s="80"/>
      <c r="T660" s="80"/>
      <c r="U660" s="80"/>
      <c r="V660" s="80"/>
    </row>
    <row r="661" spans="1:22" ht="15.75" customHeight="1">
      <c r="A661" s="80"/>
      <c r="B661" s="80"/>
      <c r="C661" s="80"/>
      <c r="D661" s="80"/>
      <c r="E661" s="80"/>
      <c r="F661" s="80"/>
      <c r="G661" s="80"/>
      <c r="H661" s="80"/>
      <c r="I661" s="80"/>
      <c r="J661" s="80"/>
      <c r="K661" s="80"/>
      <c r="L661" s="80"/>
      <c r="M661" s="80"/>
      <c r="N661" s="80"/>
      <c r="O661" s="80"/>
      <c r="P661" s="80"/>
      <c r="Q661" s="80"/>
      <c r="R661" s="80"/>
      <c r="S661" s="80"/>
      <c r="T661" s="80"/>
      <c r="U661" s="80"/>
      <c r="V661" s="80"/>
    </row>
    <row r="662" spans="1:22" ht="15.75" customHeight="1">
      <c r="A662" s="80"/>
      <c r="B662" s="80"/>
      <c r="C662" s="80"/>
      <c r="D662" s="80"/>
      <c r="E662" s="80"/>
      <c r="F662" s="80"/>
      <c r="G662" s="80"/>
      <c r="H662" s="80"/>
      <c r="I662" s="80"/>
      <c r="J662" s="80"/>
      <c r="K662" s="80"/>
      <c r="L662" s="80"/>
      <c r="M662" s="80"/>
      <c r="N662" s="80"/>
      <c r="O662" s="80"/>
      <c r="P662" s="80"/>
      <c r="Q662" s="80"/>
      <c r="R662" s="80"/>
      <c r="S662" s="80"/>
      <c r="T662" s="80"/>
      <c r="U662" s="80"/>
      <c r="V662" s="80"/>
    </row>
    <row r="663" spans="1:22" ht="15.75" customHeight="1">
      <c r="A663" s="80"/>
      <c r="B663" s="80"/>
      <c r="C663" s="80"/>
      <c r="D663" s="80"/>
      <c r="E663" s="80"/>
      <c r="F663" s="80"/>
      <c r="G663" s="80"/>
      <c r="H663" s="80"/>
      <c r="I663" s="80"/>
      <c r="J663" s="80"/>
      <c r="K663" s="80"/>
      <c r="L663" s="80"/>
      <c r="M663" s="80"/>
      <c r="N663" s="80"/>
      <c r="O663" s="80"/>
      <c r="P663" s="80"/>
      <c r="Q663" s="80"/>
      <c r="R663" s="80"/>
      <c r="S663" s="80"/>
      <c r="T663" s="80"/>
      <c r="U663" s="80"/>
      <c r="V663" s="80"/>
    </row>
    <row r="664" spans="1:22" ht="15.75" customHeight="1">
      <c r="A664" s="80"/>
      <c r="B664" s="80"/>
      <c r="C664" s="80"/>
      <c r="D664" s="80"/>
      <c r="E664" s="80"/>
      <c r="F664" s="80"/>
      <c r="G664" s="80"/>
      <c r="H664" s="80"/>
      <c r="I664" s="80"/>
      <c r="J664" s="80"/>
      <c r="K664" s="80"/>
      <c r="L664" s="80"/>
      <c r="M664" s="80"/>
      <c r="N664" s="80"/>
      <c r="O664" s="80"/>
      <c r="P664" s="80"/>
      <c r="Q664" s="80"/>
      <c r="R664" s="80"/>
      <c r="S664" s="80"/>
      <c r="T664" s="80"/>
      <c r="U664" s="80"/>
      <c r="V664" s="80"/>
    </row>
    <row r="665" spans="1:22" ht="15.75" customHeight="1">
      <c r="A665" s="80"/>
      <c r="B665" s="80"/>
      <c r="C665" s="80"/>
      <c r="D665" s="80"/>
      <c r="E665" s="80"/>
      <c r="F665" s="80"/>
      <c r="G665" s="80"/>
      <c r="H665" s="80"/>
      <c r="I665" s="80"/>
      <c r="J665" s="80"/>
      <c r="K665" s="80"/>
      <c r="L665" s="80"/>
      <c r="M665" s="80"/>
      <c r="N665" s="80"/>
      <c r="O665" s="80"/>
      <c r="P665" s="80"/>
      <c r="Q665" s="80"/>
      <c r="R665" s="80"/>
      <c r="S665" s="80"/>
      <c r="T665" s="80"/>
      <c r="U665" s="80"/>
      <c r="V665" s="80"/>
    </row>
    <row r="666" spans="1:22" ht="15.75" customHeight="1">
      <c r="A666" s="80"/>
      <c r="B666" s="80"/>
      <c r="C666" s="80"/>
      <c r="D666" s="80"/>
      <c r="E666" s="80"/>
      <c r="F666" s="80"/>
      <c r="G666" s="80"/>
      <c r="H666" s="80"/>
      <c r="I666" s="80"/>
      <c r="J666" s="80"/>
      <c r="K666" s="80"/>
      <c r="L666" s="80"/>
      <c r="M666" s="80"/>
      <c r="N666" s="80"/>
      <c r="O666" s="80"/>
      <c r="P666" s="80"/>
      <c r="Q666" s="80"/>
      <c r="R666" s="80"/>
      <c r="S666" s="80"/>
      <c r="T666" s="80"/>
      <c r="U666" s="80"/>
      <c r="V666" s="80"/>
    </row>
    <row r="667" spans="1:22" ht="15.75" customHeight="1">
      <c r="A667" s="80"/>
      <c r="B667" s="80"/>
      <c r="C667" s="80"/>
      <c r="D667" s="80"/>
      <c r="E667" s="80"/>
      <c r="F667" s="80"/>
      <c r="G667" s="80"/>
      <c r="H667" s="80"/>
      <c r="I667" s="80"/>
      <c r="J667" s="80"/>
      <c r="K667" s="80"/>
      <c r="L667" s="80"/>
      <c r="M667" s="80"/>
      <c r="N667" s="80"/>
      <c r="O667" s="80"/>
      <c r="P667" s="80"/>
      <c r="Q667" s="80"/>
      <c r="R667" s="80"/>
      <c r="S667" s="80"/>
      <c r="T667" s="80"/>
      <c r="U667" s="80"/>
      <c r="V667" s="80"/>
    </row>
    <row r="668" spans="1:22" ht="15.75" customHeight="1">
      <c r="A668" s="80"/>
      <c r="B668" s="80"/>
      <c r="C668" s="80"/>
      <c r="D668" s="80"/>
      <c r="E668" s="80"/>
      <c r="F668" s="80"/>
      <c r="G668" s="80"/>
      <c r="H668" s="80"/>
      <c r="I668" s="80"/>
      <c r="J668" s="80"/>
      <c r="K668" s="80"/>
      <c r="L668" s="80"/>
      <c r="M668" s="80"/>
      <c r="N668" s="80"/>
      <c r="O668" s="80"/>
      <c r="P668" s="80"/>
      <c r="Q668" s="80"/>
      <c r="R668" s="80"/>
      <c r="S668" s="80"/>
      <c r="T668" s="80"/>
      <c r="U668" s="80"/>
      <c r="V668" s="80"/>
    </row>
    <row r="669" spans="1:22" ht="15.75" customHeight="1">
      <c r="A669" s="80"/>
      <c r="B669" s="80"/>
      <c r="C669" s="80"/>
      <c r="D669" s="80"/>
      <c r="E669" s="80"/>
      <c r="F669" s="80"/>
      <c r="G669" s="80"/>
      <c r="H669" s="80"/>
      <c r="I669" s="80"/>
      <c r="J669" s="80"/>
      <c r="K669" s="80"/>
      <c r="L669" s="80"/>
      <c r="M669" s="80"/>
      <c r="N669" s="80"/>
      <c r="O669" s="80"/>
      <c r="P669" s="80"/>
      <c r="Q669" s="80"/>
      <c r="R669" s="80"/>
      <c r="S669" s="80"/>
      <c r="T669" s="80"/>
      <c r="U669" s="80"/>
      <c r="V669" s="80"/>
    </row>
    <row r="670" spans="1:22" ht="15.75" customHeight="1">
      <c r="A670" s="80"/>
      <c r="B670" s="80"/>
      <c r="C670" s="80"/>
      <c r="D670" s="80"/>
      <c r="E670" s="80"/>
      <c r="F670" s="80"/>
      <c r="G670" s="80"/>
      <c r="H670" s="80"/>
      <c r="I670" s="80"/>
      <c r="J670" s="80"/>
      <c r="K670" s="80"/>
      <c r="L670" s="80"/>
      <c r="M670" s="80"/>
      <c r="N670" s="80"/>
      <c r="O670" s="80"/>
      <c r="P670" s="80"/>
      <c r="Q670" s="80"/>
      <c r="R670" s="80"/>
      <c r="S670" s="80"/>
      <c r="T670" s="80"/>
      <c r="U670" s="80"/>
      <c r="V670" s="80"/>
    </row>
    <row r="671" spans="1:22" ht="15.75" customHeight="1">
      <c r="A671" s="80"/>
      <c r="B671" s="80"/>
      <c r="C671" s="80"/>
      <c r="D671" s="80"/>
      <c r="E671" s="80"/>
      <c r="F671" s="80"/>
      <c r="G671" s="80"/>
      <c r="H671" s="80"/>
      <c r="I671" s="80"/>
      <c r="J671" s="80"/>
      <c r="K671" s="80"/>
      <c r="L671" s="80"/>
      <c r="M671" s="80"/>
      <c r="N671" s="80"/>
      <c r="O671" s="80"/>
      <c r="P671" s="80"/>
      <c r="Q671" s="80"/>
      <c r="R671" s="80"/>
      <c r="S671" s="80"/>
      <c r="T671" s="80"/>
      <c r="U671" s="80"/>
      <c r="V671" s="80"/>
    </row>
    <row r="672" spans="1:22" ht="15.75" customHeight="1">
      <c r="A672" s="80"/>
      <c r="B672" s="80"/>
      <c r="C672" s="80"/>
      <c r="D672" s="80"/>
      <c r="E672" s="80"/>
      <c r="F672" s="80"/>
      <c r="G672" s="80"/>
      <c r="H672" s="80"/>
      <c r="I672" s="80"/>
      <c r="J672" s="80"/>
      <c r="K672" s="80"/>
      <c r="L672" s="80"/>
      <c r="M672" s="80"/>
      <c r="N672" s="80"/>
      <c r="O672" s="80"/>
      <c r="P672" s="80"/>
      <c r="Q672" s="80"/>
      <c r="R672" s="80"/>
      <c r="S672" s="80"/>
      <c r="T672" s="80"/>
      <c r="U672" s="80"/>
      <c r="V672" s="80"/>
    </row>
    <row r="673" spans="1:22" ht="15.75" customHeight="1">
      <c r="A673" s="80"/>
      <c r="B673" s="80"/>
      <c r="C673" s="80"/>
      <c r="D673" s="80"/>
      <c r="E673" s="80"/>
      <c r="F673" s="80"/>
      <c r="G673" s="80"/>
      <c r="H673" s="80"/>
      <c r="I673" s="80"/>
      <c r="J673" s="80"/>
      <c r="K673" s="80"/>
      <c r="L673" s="80"/>
      <c r="M673" s="80"/>
      <c r="N673" s="80"/>
      <c r="O673" s="80"/>
      <c r="P673" s="80"/>
      <c r="Q673" s="80"/>
      <c r="R673" s="80"/>
      <c r="S673" s="80"/>
      <c r="T673" s="80"/>
      <c r="U673" s="80"/>
      <c r="V673" s="80"/>
    </row>
    <row r="674" spans="1:22" ht="15.75" customHeight="1">
      <c r="A674" s="80"/>
      <c r="B674" s="80"/>
      <c r="C674" s="80"/>
      <c r="D674" s="80"/>
      <c r="E674" s="80"/>
      <c r="F674" s="80"/>
      <c r="G674" s="80"/>
      <c r="H674" s="80"/>
      <c r="I674" s="80"/>
      <c r="J674" s="80"/>
      <c r="K674" s="80"/>
      <c r="L674" s="80"/>
      <c r="M674" s="80"/>
      <c r="N674" s="80"/>
      <c r="O674" s="80"/>
      <c r="P674" s="80"/>
      <c r="Q674" s="80"/>
      <c r="R674" s="80"/>
      <c r="S674" s="80"/>
      <c r="T674" s="80"/>
      <c r="U674" s="80"/>
      <c r="V674" s="80"/>
    </row>
    <row r="675" spans="1:22" ht="15.75" customHeight="1">
      <c r="A675" s="80"/>
      <c r="B675" s="80"/>
      <c r="C675" s="80"/>
      <c r="D675" s="80"/>
      <c r="E675" s="80"/>
      <c r="F675" s="80"/>
      <c r="G675" s="80"/>
      <c r="H675" s="80"/>
      <c r="I675" s="80"/>
      <c r="J675" s="80"/>
      <c r="K675" s="80"/>
      <c r="L675" s="80"/>
      <c r="M675" s="80"/>
      <c r="N675" s="80"/>
      <c r="O675" s="80"/>
      <c r="P675" s="80"/>
      <c r="Q675" s="80"/>
      <c r="R675" s="80"/>
      <c r="S675" s="80"/>
      <c r="T675" s="80"/>
      <c r="U675" s="80"/>
      <c r="V675" s="80"/>
    </row>
    <row r="676" spans="1:22" ht="15.75" customHeight="1">
      <c r="A676" s="80"/>
      <c r="B676" s="80"/>
      <c r="C676" s="80"/>
      <c r="D676" s="80"/>
      <c r="E676" s="80"/>
      <c r="F676" s="80"/>
      <c r="G676" s="80"/>
      <c r="H676" s="80"/>
      <c r="I676" s="80"/>
      <c r="J676" s="80"/>
      <c r="K676" s="80"/>
      <c r="L676" s="80"/>
      <c r="M676" s="80"/>
      <c r="N676" s="80"/>
      <c r="O676" s="80"/>
      <c r="P676" s="80"/>
      <c r="Q676" s="80"/>
      <c r="R676" s="80"/>
      <c r="S676" s="80"/>
      <c r="T676" s="80"/>
      <c r="U676" s="80"/>
      <c r="V676" s="80"/>
    </row>
    <row r="677" spans="1:22" ht="15.75" customHeight="1">
      <c r="A677" s="80"/>
      <c r="B677" s="80"/>
      <c r="C677" s="80"/>
      <c r="D677" s="80"/>
      <c r="E677" s="80"/>
      <c r="F677" s="80"/>
      <c r="G677" s="80"/>
      <c r="H677" s="80"/>
      <c r="I677" s="80"/>
      <c r="J677" s="80"/>
      <c r="K677" s="80"/>
      <c r="L677" s="80"/>
      <c r="M677" s="80"/>
      <c r="N677" s="80"/>
      <c r="O677" s="80"/>
      <c r="P677" s="80"/>
      <c r="Q677" s="80"/>
      <c r="R677" s="80"/>
      <c r="S677" s="80"/>
      <c r="T677" s="80"/>
      <c r="U677" s="80"/>
      <c r="V677" s="80"/>
    </row>
    <row r="678" spans="1:22" ht="15.75" customHeight="1">
      <c r="A678" s="80"/>
      <c r="B678" s="80"/>
      <c r="C678" s="80"/>
      <c r="D678" s="80"/>
      <c r="E678" s="80"/>
      <c r="F678" s="80"/>
      <c r="G678" s="80"/>
      <c r="H678" s="80"/>
      <c r="I678" s="80"/>
      <c r="J678" s="80"/>
      <c r="K678" s="80"/>
      <c r="L678" s="80"/>
      <c r="M678" s="80"/>
      <c r="N678" s="80"/>
      <c r="O678" s="80"/>
      <c r="P678" s="80"/>
      <c r="Q678" s="80"/>
      <c r="R678" s="80"/>
      <c r="S678" s="80"/>
      <c r="T678" s="80"/>
      <c r="U678" s="80"/>
      <c r="V678" s="80"/>
    </row>
    <row r="679" spans="1:22" ht="15.75" customHeight="1">
      <c r="A679" s="80"/>
      <c r="B679" s="80"/>
      <c r="C679" s="80"/>
      <c r="D679" s="80"/>
      <c r="E679" s="80"/>
      <c r="F679" s="80"/>
      <c r="G679" s="80"/>
      <c r="H679" s="80"/>
      <c r="I679" s="80"/>
      <c r="J679" s="80"/>
      <c r="K679" s="80"/>
      <c r="L679" s="80"/>
      <c r="M679" s="80"/>
      <c r="N679" s="80"/>
      <c r="O679" s="80"/>
      <c r="P679" s="80"/>
      <c r="Q679" s="80"/>
      <c r="R679" s="80"/>
      <c r="S679" s="80"/>
      <c r="T679" s="80"/>
      <c r="U679" s="80"/>
      <c r="V679" s="80"/>
    </row>
    <row r="680" spans="1:22" ht="15.75" customHeight="1">
      <c r="A680" s="80"/>
      <c r="B680" s="80"/>
      <c r="C680" s="80"/>
      <c r="D680" s="80"/>
      <c r="E680" s="80"/>
      <c r="F680" s="80"/>
      <c r="G680" s="80"/>
      <c r="H680" s="80"/>
      <c r="I680" s="80"/>
      <c r="J680" s="80"/>
      <c r="K680" s="80"/>
      <c r="L680" s="80"/>
      <c r="M680" s="80"/>
      <c r="N680" s="80"/>
      <c r="O680" s="80"/>
      <c r="P680" s="80"/>
      <c r="Q680" s="80"/>
      <c r="R680" s="80"/>
      <c r="S680" s="80"/>
      <c r="T680" s="80"/>
      <c r="U680" s="80"/>
      <c r="V680" s="80"/>
    </row>
    <row r="681" spans="1:22" ht="15.75" customHeight="1">
      <c r="A681" s="80"/>
      <c r="B681" s="80"/>
      <c r="C681" s="80"/>
      <c r="D681" s="80"/>
      <c r="E681" s="80"/>
      <c r="F681" s="80"/>
      <c r="G681" s="80"/>
      <c r="H681" s="80"/>
      <c r="I681" s="80"/>
      <c r="J681" s="80"/>
      <c r="K681" s="80"/>
      <c r="L681" s="80"/>
      <c r="M681" s="80"/>
      <c r="N681" s="80"/>
      <c r="O681" s="80"/>
      <c r="P681" s="80"/>
      <c r="Q681" s="80"/>
      <c r="R681" s="80"/>
      <c r="S681" s="80"/>
      <c r="T681" s="80"/>
      <c r="U681" s="80"/>
      <c r="V681" s="80"/>
    </row>
    <row r="682" spans="1:22" ht="15.75" customHeight="1">
      <c r="A682" s="80"/>
      <c r="B682" s="80"/>
      <c r="C682" s="80"/>
      <c r="D682" s="80"/>
      <c r="E682" s="80"/>
      <c r="F682" s="80"/>
      <c r="G682" s="80"/>
      <c r="H682" s="80"/>
      <c r="I682" s="80"/>
      <c r="J682" s="80"/>
      <c r="K682" s="80"/>
      <c r="L682" s="80"/>
      <c r="M682" s="80"/>
      <c r="N682" s="80"/>
      <c r="O682" s="80"/>
      <c r="P682" s="80"/>
      <c r="Q682" s="80"/>
      <c r="R682" s="80"/>
      <c r="S682" s="80"/>
      <c r="T682" s="80"/>
      <c r="U682" s="80"/>
      <c r="V682" s="80"/>
    </row>
    <row r="683" spans="1:22" ht="15.75" customHeight="1">
      <c r="A683" s="80"/>
      <c r="B683" s="80"/>
      <c r="C683" s="80"/>
      <c r="D683" s="80"/>
      <c r="E683" s="80"/>
      <c r="F683" s="80"/>
      <c r="G683" s="80"/>
      <c r="H683" s="80"/>
      <c r="I683" s="80"/>
      <c r="J683" s="80"/>
      <c r="K683" s="80"/>
      <c r="L683" s="80"/>
      <c r="M683" s="80"/>
      <c r="N683" s="80"/>
      <c r="O683" s="80"/>
      <c r="P683" s="80"/>
      <c r="Q683" s="80"/>
      <c r="R683" s="80"/>
      <c r="S683" s="80"/>
      <c r="T683" s="80"/>
      <c r="U683" s="80"/>
      <c r="V683" s="80"/>
    </row>
    <row r="684" spans="1:22" ht="15.75" customHeight="1">
      <c r="A684" s="80"/>
      <c r="B684" s="80"/>
      <c r="C684" s="80"/>
      <c r="D684" s="80"/>
      <c r="E684" s="80"/>
      <c r="F684" s="80"/>
      <c r="G684" s="80"/>
      <c r="H684" s="80"/>
      <c r="I684" s="80"/>
      <c r="J684" s="80"/>
      <c r="K684" s="80"/>
      <c r="L684" s="80"/>
      <c r="M684" s="80"/>
      <c r="N684" s="80"/>
      <c r="O684" s="80"/>
      <c r="P684" s="80"/>
      <c r="Q684" s="80"/>
      <c r="R684" s="80"/>
      <c r="S684" s="80"/>
      <c r="T684" s="80"/>
      <c r="U684" s="80"/>
      <c r="V684" s="80"/>
    </row>
    <row r="685" spans="1:22" ht="15.75" customHeight="1">
      <c r="A685" s="80"/>
      <c r="B685" s="80"/>
      <c r="C685" s="80"/>
      <c r="D685" s="80"/>
      <c r="E685" s="80"/>
      <c r="F685" s="80"/>
      <c r="G685" s="80"/>
      <c r="H685" s="80"/>
      <c r="I685" s="80"/>
      <c r="J685" s="80"/>
      <c r="K685" s="80"/>
      <c r="L685" s="80"/>
      <c r="M685" s="80"/>
      <c r="N685" s="80"/>
      <c r="O685" s="80"/>
      <c r="P685" s="80"/>
      <c r="Q685" s="80"/>
      <c r="R685" s="80"/>
      <c r="S685" s="80"/>
      <c r="T685" s="80"/>
      <c r="U685" s="80"/>
      <c r="V685" s="80"/>
    </row>
    <row r="686" spans="1:22" ht="15.75" customHeight="1">
      <c r="A686" s="80"/>
      <c r="B686" s="80"/>
      <c r="C686" s="80"/>
      <c r="D686" s="80"/>
      <c r="E686" s="80"/>
      <c r="F686" s="80"/>
      <c r="G686" s="80"/>
      <c r="H686" s="80"/>
      <c r="I686" s="80"/>
      <c r="J686" s="80"/>
      <c r="K686" s="80"/>
      <c r="L686" s="80"/>
      <c r="M686" s="80"/>
      <c r="N686" s="80"/>
      <c r="O686" s="80"/>
      <c r="P686" s="80"/>
      <c r="Q686" s="80"/>
      <c r="R686" s="80"/>
      <c r="S686" s="80"/>
      <c r="T686" s="80"/>
      <c r="U686" s="80"/>
      <c r="V686" s="80"/>
    </row>
    <row r="687" spans="1:22" ht="15.75" customHeight="1">
      <c r="A687" s="80"/>
      <c r="B687" s="80"/>
      <c r="C687" s="80"/>
      <c r="D687" s="80"/>
      <c r="E687" s="80"/>
      <c r="F687" s="80"/>
      <c r="G687" s="80"/>
      <c r="H687" s="80"/>
      <c r="I687" s="80"/>
      <c r="J687" s="80"/>
      <c r="K687" s="80"/>
      <c r="L687" s="80"/>
      <c r="M687" s="80"/>
      <c r="N687" s="80"/>
      <c r="O687" s="80"/>
      <c r="P687" s="80"/>
      <c r="Q687" s="80"/>
      <c r="R687" s="80"/>
      <c r="S687" s="80"/>
      <c r="T687" s="80"/>
      <c r="U687" s="80"/>
      <c r="V687" s="80"/>
    </row>
    <row r="688" spans="1:22" ht="15.75" customHeight="1">
      <c r="A688" s="80"/>
      <c r="B688" s="80"/>
      <c r="C688" s="80"/>
      <c r="D688" s="80"/>
      <c r="E688" s="80"/>
      <c r="F688" s="80"/>
      <c r="G688" s="80"/>
      <c r="H688" s="80"/>
      <c r="I688" s="80"/>
      <c r="J688" s="80"/>
      <c r="K688" s="80"/>
      <c r="L688" s="80"/>
      <c r="M688" s="80"/>
      <c r="N688" s="80"/>
      <c r="O688" s="80"/>
      <c r="P688" s="80"/>
      <c r="Q688" s="80"/>
      <c r="R688" s="80"/>
      <c r="S688" s="80"/>
      <c r="T688" s="80"/>
      <c r="U688" s="80"/>
      <c r="V688" s="80"/>
    </row>
    <row r="689" spans="1:22" ht="15.75" customHeight="1">
      <c r="A689" s="80"/>
      <c r="B689" s="80"/>
      <c r="C689" s="80"/>
      <c r="D689" s="80"/>
      <c r="E689" s="80"/>
      <c r="F689" s="80"/>
      <c r="G689" s="80"/>
      <c r="H689" s="80"/>
      <c r="I689" s="80"/>
      <c r="J689" s="80"/>
      <c r="K689" s="80"/>
      <c r="L689" s="80"/>
      <c r="M689" s="80"/>
      <c r="N689" s="80"/>
      <c r="O689" s="80"/>
      <c r="P689" s="80"/>
      <c r="Q689" s="80"/>
      <c r="R689" s="80"/>
      <c r="S689" s="80"/>
      <c r="T689" s="80"/>
      <c r="U689" s="80"/>
      <c r="V689" s="80"/>
    </row>
    <row r="690" spans="1:22" ht="15.75" customHeight="1">
      <c r="A690" s="80"/>
      <c r="B690" s="80"/>
      <c r="C690" s="80"/>
      <c r="D690" s="80"/>
      <c r="E690" s="80"/>
      <c r="F690" s="80"/>
      <c r="G690" s="80"/>
      <c r="H690" s="80"/>
      <c r="I690" s="80"/>
      <c r="J690" s="80"/>
      <c r="K690" s="80"/>
      <c r="L690" s="80"/>
      <c r="M690" s="80"/>
      <c r="N690" s="80"/>
      <c r="O690" s="80"/>
      <c r="P690" s="80"/>
      <c r="Q690" s="80"/>
      <c r="R690" s="80"/>
      <c r="S690" s="80"/>
      <c r="T690" s="80"/>
      <c r="U690" s="80"/>
      <c r="V690" s="80"/>
    </row>
    <row r="691" spans="1:22" ht="15.75" customHeight="1">
      <c r="A691" s="80"/>
      <c r="B691" s="80"/>
      <c r="C691" s="80"/>
      <c r="D691" s="80"/>
      <c r="E691" s="80"/>
      <c r="F691" s="80"/>
      <c r="G691" s="80"/>
      <c r="H691" s="80"/>
      <c r="I691" s="80"/>
      <c r="J691" s="80"/>
      <c r="K691" s="80"/>
      <c r="L691" s="80"/>
      <c r="M691" s="80"/>
      <c r="N691" s="80"/>
      <c r="O691" s="80"/>
      <c r="P691" s="80"/>
      <c r="Q691" s="80"/>
      <c r="R691" s="80"/>
      <c r="S691" s="80"/>
      <c r="T691" s="80"/>
      <c r="U691" s="80"/>
      <c r="V691" s="80"/>
    </row>
    <row r="692" spans="1:22" ht="15.75" customHeight="1">
      <c r="A692" s="80"/>
      <c r="B692" s="80"/>
      <c r="C692" s="80"/>
      <c r="D692" s="80"/>
      <c r="E692" s="80"/>
      <c r="F692" s="80"/>
      <c r="G692" s="80"/>
      <c r="H692" s="80"/>
      <c r="I692" s="80"/>
      <c r="J692" s="80"/>
      <c r="K692" s="80"/>
      <c r="L692" s="80"/>
      <c r="M692" s="80"/>
      <c r="N692" s="80"/>
      <c r="O692" s="80"/>
      <c r="P692" s="80"/>
      <c r="Q692" s="80"/>
      <c r="R692" s="80"/>
      <c r="S692" s="80"/>
      <c r="T692" s="80"/>
      <c r="U692" s="80"/>
      <c r="V692" s="80"/>
    </row>
    <row r="693" spans="1:22" ht="15.75" customHeight="1">
      <c r="A693" s="80"/>
      <c r="B693" s="80"/>
      <c r="C693" s="80"/>
      <c r="D693" s="80"/>
      <c r="E693" s="80"/>
      <c r="F693" s="80"/>
      <c r="G693" s="80"/>
      <c r="H693" s="80"/>
      <c r="I693" s="80"/>
      <c r="J693" s="80"/>
      <c r="K693" s="80"/>
      <c r="L693" s="80"/>
      <c r="M693" s="80"/>
      <c r="N693" s="80"/>
      <c r="O693" s="80"/>
      <c r="P693" s="80"/>
      <c r="Q693" s="80"/>
      <c r="R693" s="80"/>
      <c r="S693" s="80"/>
      <c r="T693" s="80"/>
      <c r="U693" s="80"/>
      <c r="V693" s="80"/>
    </row>
    <row r="694" spans="1:22" ht="15.75" customHeight="1">
      <c r="A694" s="80"/>
      <c r="B694" s="80"/>
      <c r="C694" s="80"/>
      <c r="D694" s="80"/>
      <c r="E694" s="80"/>
      <c r="F694" s="80"/>
      <c r="G694" s="80"/>
      <c r="H694" s="80"/>
      <c r="I694" s="80"/>
      <c r="J694" s="80"/>
      <c r="K694" s="80"/>
      <c r="L694" s="80"/>
      <c r="M694" s="80"/>
      <c r="N694" s="80"/>
      <c r="O694" s="80"/>
      <c r="P694" s="80"/>
      <c r="Q694" s="80"/>
      <c r="R694" s="80"/>
      <c r="S694" s="80"/>
      <c r="T694" s="80"/>
      <c r="U694" s="80"/>
      <c r="V694" s="80"/>
    </row>
    <row r="695" spans="1:22" ht="15.75" customHeight="1">
      <c r="A695" s="80"/>
      <c r="B695" s="80"/>
      <c r="C695" s="80"/>
      <c r="D695" s="80"/>
      <c r="E695" s="80"/>
      <c r="F695" s="80"/>
      <c r="G695" s="80"/>
      <c r="H695" s="80"/>
      <c r="I695" s="80"/>
      <c r="J695" s="80"/>
      <c r="K695" s="80"/>
      <c r="L695" s="80"/>
      <c r="M695" s="80"/>
      <c r="N695" s="80"/>
      <c r="O695" s="80"/>
      <c r="P695" s="80"/>
      <c r="Q695" s="80"/>
      <c r="R695" s="80"/>
      <c r="S695" s="80"/>
      <c r="T695" s="80"/>
      <c r="U695" s="80"/>
      <c r="V695" s="80"/>
    </row>
    <row r="696" spans="1:22" ht="15.75" customHeight="1">
      <c r="A696" s="80"/>
      <c r="B696" s="80"/>
      <c r="C696" s="80"/>
      <c r="D696" s="80"/>
      <c r="E696" s="80"/>
      <c r="F696" s="80"/>
      <c r="G696" s="80"/>
      <c r="H696" s="80"/>
      <c r="I696" s="80"/>
      <c r="J696" s="80"/>
      <c r="K696" s="80"/>
      <c r="L696" s="80"/>
      <c r="M696" s="80"/>
      <c r="N696" s="80"/>
      <c r="O696" s="80"/>
      <c r="P696" s="80"/>
      <c r="Q696" s="80"/>
      <c r="R696" s="80"/>
      <c r="S696" s="80"/>
      <c r="T696" s="80"/>
      <c r="U696" s="80"/>
      <c r="V696" s="80"/>
    </row>
    <row r="697" spans="1:22" ht="15.75" customHeight="1">
      <c r="A697" s="80"/>
      <c r="B697" s="80"/>
      <c r="C697" s="80"/>
      <c r="D697" s="80"/>
      <c r="E697" s="80"/>
      <c r="F697" s="80"/>
      <c r="G697" s="80"/>
      <c r="H697" s="80"/>
      <c r="I697" s="80"/>
      <c r="J697" s="80"/>
      <c r="K697" s="80"/>
      <c r="L697" s="80"/>
      <c r="M697" s="80"/>
      <c r="N697" s="80"/>
      <c r="O697" s="80"/>
      <c r="P697" s="80"/>
      <c r="Q697" s="80"/>
      <c r="R697" s="80"/>
      <c r="S697" s="80"/>
      <c r="T697" s="80"/>
      <c r="U697" s="80"/>
      <c r="V697" s="80"/>
    </row>
    <row r="698" spans="1:22" ht="15.75" customHeight="1">
      <c r="A698" s="80"/>
      <c r="B698" s="80"/>
      <c r="C698" s="80"/>
      <c r="D698" s="80"/>
      <c r="E698" s="80"/>
      <c r="F698" s="80"/>
      <c r="G698" s="80"/>
      <c r="H698" s="80"/>
      <c r="I698" s="80"/>
      <c r="J698" s="80"/>
      <c r="K698" s="80"/>
      <c r="L698" s="80"/>
      <c r="M698" s="80"/>
      <c r="N698" s="80"/>
      <c r="O698" s="80"/>
      <c r="P698" s="80"/>
      <c r="Q698" s="80"/>
      <c r="R698" s="80"/>
      <c r="S698" s="80"/>
      <c r="T698" s="80"/>
      <c r="U698" s="80"/>
      <c r="V698" s="80"/>
    </row>
    <row r="699" spans="1:22" ht="15.75" customHeight="1">
      <c r="A699" s="80"/>
      <c r="B699" s="80"/>
      <c r="C699" s="80"/>
      <c r="D699" s="80"/>
      <c r="E699" s="80"/>
      <c r="F699" s="80"/>
      <c r="G699" s="80"/>
      <c r="H699" s="80"/>
      <c r="I699" s="80"/>
      <c r="J699" s="80"/>
      <c r="K699" s="80"/>
      <c r="L699" s="80"/>
      <c r="M699" s="80"/>
      <c r="N699" s="80"/>
      <c r="O699" s="80"/>
      <c r="P699" s="80"/>
      <c r="Q699" s="80"/>
      <c r="R699" s="80"/>
      <c r="S699" s="80"/>
      <c r="T699" s="80"/>
      <c r="U699" s="80"/>
      <c r="V699" s="80"/>
    </row>
    <row r="700" spans="1:22" ht="15.75" customHeight="1">
      <c r="A700" s="80"/>
      <c r="B700" s="80"/>
      <c r="C700" s="80"/>
      <c r="D700" s="80"/>
      <c r="E700" s="80"/>
      <c r="F700" s="80"/>
      <c r="G700" s="80"/>
      <c r="H700" s="80"/>
      <c r="I700" s="80"/>
      <c r="J700" s="80"/>
      <c r="K700" s="80"/>
      <c r="L700" s="80"/>
      <c r="M700" s="80"/>
      <c r="N700" s="80"/>
      <c r="O700" s="80"/>
      <c r="P700" s="80"/>
      <c r="Q700" s="80"/>
      <c r="R700" s="80"/>
      <c r="S700" s="80"/>
      <c r="T700" s="80"/>
      <c r="U700" s="80"/>
      <c r="V700" s="80"/>
    </row>
    <row r="701" spans="1:22" ht="15.75" customHeight="1">
      <c r="A701" s="80"/>
      <c r="B701" s="80"/>
      <c r="C701" s="80"/>
      <c r="D701" s="80"/>
      <c r="E701" s="80"/>
      <c r="F701" s="80"/>
      <c r="G701" s="80"/>
      <c r="H701" s="80"/>
      <c r="I701" s="80"/>
      <c r="J701" s="80"/>
      <c r="K701" s="80"/>
      <c r="L701" s="80"/>
      <c r="M701" s="80"/>
      <c r="N701" s="80"/>
      <c r="O701" s="80"/>
      <c r="P701" s="80"/>
      <c r="Q701" s="80"/>
      <c r="R701" s="80"/>
      <c r="S701" s="80"/>
      <c r="T701" s="80"/>
      <c r="U701" s="80"/>
      <c r="V701" s="80"/>
    </row>
    <row r="702" spans="1:22" ht="15.75" customHeight="1">
      <c r="A702" s="80"/>
      <c r="B702" s="80"/>
      <c r="C702" s="80"/>
      <c r="D702" s="80"/>
      <c r="E702" s="80"/>
      <c r="F702" s="80"/>
      <c r="G702" s="80"/>
      <c r="H702" s="80"/>
      <c r="I702" s="80"/>
      <c r="J702" s="80"/>
      <c r="K702" s="80"/>
      <c r="L702" s="80"/>
      <c r="M702" s="80"/>
      <c r="N702" s="80"/>
      <c r="O702" s="80"/>
      <c r="P702" s="80"/>
      <c r="Q702" s="80"/>
      <c r="R702" s="80"/>
      <c r="S702" s="80"/>
      <c r="T702" s="80"/>
      <c r="U702" s="80"/>
      <c r="V702" s="80"/>
    </row>
    <row r="703" spans="1:22" ht="15.75" customHeight="1">
      <c r="A703" s="80"/>
      <c r="B703" s="80"/>
      <c r="C703" s="80"/>
      <c r="D703" s="80"/>
      <c r="E703" s="80"/>
      <c r="F703" s="80"/>
      <c r="G703" s="80"/>
      <c r="H703" s="80"/>
      <c r="I703" s="80"/>
      <c r="J703" s="80"/>
      <c r="K703" s="80"/>
      <c r="L703" s="80"/>
      <c r="M703" s="80"/>
      <c r="N703" s="80"/>
      <c r="O703" s="80"/>
      <c r="P703" s="80"/>
      <c r="Q703" s="80"/>
      <c r="R703" s="80"/>
      <c r="S703" s="80"/>
      <c r="T703" s="80"/>
      <c r="U703" s="80"/>
      <c r="V703" s="80"/>
    </row>
    <row r="704" spans="1:22" ht="15.75" customHeight="1">
      <c r="A704" s="80"/>
      <c r="B704" s="80"/>
      <c r="C704" s="80"/>
      <c r="D704" s="80"/>
      <c r="E704" s="80"/>
      <c r="F704" s="80"/>
      <c r="G704" s="80"/>
      <c r="H704" s="80"/>
      <c r="I704" s="80"/>
      <c r="J704" s="80"/>
      <c r="K704" s="80"/>
      <c r="L704" s="80"/>
      <c r="M704" s="80"/>
      <c r="N704" s="80"/>
      <c r="O704" s="80"/>
      <c r="P704" s="80"/>
      <c r="Q704" s="80"/>
      <c r="R704" s="80"/>
      <c r="S704" s="80"/>
      <c r="T704" s="80"/>
      <c r="U704" s="80"/>
      <c r="V704" s="80"/>
    </row>
    <row r="705" spans="1:22" ht="15.75" customHeight="1">
      <c r="A705" s="80"/>
      <c r="B705" s="80"/>
      <c r="C705" s="80"/>
      <c r="D705" s="80"/>
      <c r="E705" s="80"/>
      <c r="F705" s="80"/>
      <c r="G705" s="80"/>
      <c r="H705" s="80"/>
      <c r="I705" s="80"/>
      <c r="J705" s="80"/>
      <c r="K705" s="80"/>
      <c r="L705" s="80"/>
      <c r="M705" s="80"/>
      <c r="N705" s="80"/>
      <c r="O705" s="80"/>
      <c r="P705" s="80"/>
      <c r="Q705" s="80"/>
      <c r="R705" s="80"/>
      <c r="S705" s="80"/>
      <c r="T705" s="80"/>
      <c r="U705" s="80"/>
      <c r="V705" s="80"/>
    </row>
    <row r="706" spans="1:22" ht="15.75" customHeight="1">
      <c r="A706" s="80"/>
      <c r="B706" s="80"/>
      <c r="C706" s="80"/>
      <c r="D706" s="80"/>
      <c r="E706" s="80"/>
      <c r="F706" s="80"/>
      <c r="G706" s="80"/>
      <c r="H706" s="80"/>
      <c r="I706" s="80"/>
      <c r="J706" s="80"/>
      <c r="K706" s="80"/>
      <c r="L706" s="80"/>
      <c r="M706" s="80"/>
      <c r="N706" s="80"/>
      <c r="O706" s="80"/>
      <c r="P706" s="80"/>
      <c r="Q706" s="80"/>
      <c r="R706" s="80"/>
      <c r="S706" s="80"/>
      <c r="T706" s="80"/>
      <c r="U706" s="80"/>
      <c r="V706" s="80"/>
    </row>
    <row r="707" spans="1:22" ht="15.75" customHeight="1">
      <c r="A707" s="80"/>
      <c r="B707" s="80"/>
      <c r="C707" s="80"/>
      <c r="D707" s="80"/>
      <c r="E707" s="80"/>
      <c r="F707" s="80"/>
      <c r="G707" s="80"/>
      <c r="H707" s="80"/>
      <c r="I707" s="80"/>
      <c r="J707" s="80"/>
      <c r="K707" s="80"/>
      <c r="L707" s="80"/>
      <c r="M707" s="80"/>
      <c r="N707" s="80"/>
      <c r="O707" s="80"/>
      <c r="P707" s="80"/>
      <c r="Q707" s="80"/>
      <c r="R707" s="80"/>
      <c r="S707" s="80"/>
      <c r="T707" s="80"/>
      <c r="U707" s="80"/>
      <c r="V707" s="80"/>
    </row>
    <row r="708" spans="1:22" ht="15.75" customHeight="1">
      <c r="A708" s="80"/>
      <c r="B708" s="80"/>
      <c r="C708" s="80"/>
      <c r="D708" s="80"/>
      <c r="E708" s="80"/>
      <c r="F708" s="80"/>
      <c r="G708" s="80"/>
      <c r="H708" s="80"/>
      <c r="I708" s="80"/>
      <c r="J708" s="80"/>
      <c r="K708" s="80"/>
      <c r="L708" s="80"/>
      <c r="M708" s="80"/>
      <c r="N708" s="80"/>
      <c r="O708" s="80"/>
      <c r="P708" s="80"/>
      <c r="Q708" s="80"/>
      <c r="R708" s="80"/>
      <c r="S708" s="80"/>
      <c r="T708" s="80"/>
      <c r="U708" s="80"/>
      <c r="V708" s="80"/>
    </row>
    <row r="709" spans="1:22" ht="15.75" customHeight="1">
      <c r="A709" s="80"/>
      <c r="B709" s="80"/>
      <c r="C709" s="80"/>
      <c r="D709" s="80"/>
      <c r="E709" s="80"/>
      <c r="F709" s="80"/>
      <c r="G709" s="80"/>
      <c r="H709" s="80"/>
      <c r="I709" s="80"/>
      <c r="J709" s="80"/>
      <c r="K709" s="80"/>
      <c r="L709" s="80"/>
      <c r="M709" s="80"/>
      <c r="N709" s="80"/>
      <c r="O709" s="80"/>
      <c r="P709" s="80"/>
      <c r="Q709" s="80"/>
      <c r="R709" s="80"/>
      <c r="S709" s="80"/>
      <c r="T709" s="80"/>
      <c r="U709" s="80"/>
      <c r="V709" s="80"/>
    </row>
    <row r="710" spans="1:22" ht="15.75" customHeight="1">
      <c r="A710" s="80"/>
      <c r="B710" s="80"/>
      <c r="C710" s="80"/>
      <c r="D710" s="80"/>
      <c r="E710" s="80"/>
      <c r="F710" s="80"/>
      <c r="G710" s="80"/>
      <c r="H710" s="80"/>
      <c r="I710" s="80"/>
      <c r="J710" s="80"/>
      <c r="K710" s="80"/>
      <c r="L710" s="80"/>
      <c r="M710" s="80"/>
      <c r="N710" s="80"/>
      <c r="O710" s="80"/>
      <c r="P710" s="80"/>
      <c r="Q710" s="80"/>
      <c r="R710" s="80"/>
      <c r="S710" s="80"/>
      <c r="T710" s="80"/>
      <c r="U710" s="80"/>
      <c r="V710" s="80"/>
    </row>
    <row r="711" spans="1:22" ht="15.75" customHeight="1">
      <c r="A711" s="80"/>
      <c r="B711" s="80"/>
      <c r="C711" s="80"/>
      <c r="D711" s="80"/>
      <c r="E711" s="80"/>
      <c r="F711" s="80"/>
      <c r="G711" s="80"/>
      <c r="H711" s="80"/>
      <c r="I711" s="80"/>
      <c r="J711" s="80"/>
      <c r="K711" s="80"/>
      <c r="L711" s="80"/>
      <c r="M711" s="80"/>
      <c r="N711" s="80"/>
      <c r="O711" s="80"/>
      <c r="P711" s="80"/>
      <c r="Q711" s="80"/>
      <c r="R711" s="80"/>
      <c r="S711" s="80"/>
      <c r="T711" s="80"/>
      <c r="U711" s="80"/>
      <c r="V711" s="80"/>
    </row>
    <row r="712" spans="1:22" ht="15.75" customHeight="1">
      <c r="A712" s="80"/>
      <c r="B712" s="80"/>
      <c r="C712" s="80"/>
      <c r="D712" s="80"/>
      <c r="E712" s="80"/>
      <c r="F712" s="80"/>
      <c r="G712" s="80"/>
      <c r="H712" s="80"/>
      <c r="I712" s="80"/>
      <c r="J712" s="80"/>
      <c r="K712" s="80"/>
      <c r="L712" s="80"/>
      <c r="M712" s="80"/>
      <c r="N712" s="80"/>
      <c r="O712" s="80"/>
      <c r="P712" s="80"/>
      <c r="Q712" s="80"/>
      <c r="R712" s="80"/>
      <c r="S712" s="80"/>
      <c r="T712" s="80"/>
      <c r="U712" s="80"/>
      <c r="V712" s="80"/>
    </row>
    <row r="713" spans="1:22" ht="15.75" customHeight="1">
      <c r="A713" s="80"/>
      <c r="B713" s="80"/>
      <c r="C713" s="80"/>
      <c r="D713" s="80"/>
      <c r="E713" s="80"/>
      <c r="F713" s="80"/>
      <c r="G713" s="80"/>
      <c r="H713" s="80"/>
      <c r="I713" s="80"/>
      <c r="J713" s="80"/>
      <c r="K713" s="80"/>
      <c r="L713" s="80"/>
      <c r="M713" s="80"/>
      <c r="N713" s="80"/>
      <c r="O713" s="80"/>
      <c r="P713" s="80"/>
      <c r="Q713" s="80"/>
      <c r="R713" s="80"/>
      <c r="S713" s="80"/>
      <c r="T713" s="80"/>
      <c r="U713" s="80"/>
      <c r="V713" s="80"/>
    </row>
    <row r="714" spans="1:22" ht="15.75" customHeight="1">
      <c r="A714" s="80"/>
      <c r="B714" s="80"/>
      <c r="C714" s="80"/>
      <c r="D714" s="80"/>
      <c r="E714" s="80"/>
      <c r="F714" s="80"/>
      <c r="G714" s="80"/>
      <c r="H714" s="80"/>
      <c r="I714" s="80"/>
      <c r="J714" s="80"/>
      <c r="K714" s="80"/>
      <c r="L714" s="80"/>
      <c r="M714" s="80"/>
      <c r="N714" s="80"/>
      <c r="O714" s="80"/>
      <c r="P714" s="80"/>
      <c r="Q714" s="80"/>
      <c r="R714" s="80"/>
      <c r="S714" s="80"/>
      <c r="T714" s="80"/>
      <c r="U714" s="80"/>
      <c r="V714" s="80"/>
    </row>
    <row r="715" spans="1:22" ht="15.75" customHeight="1">
      <c r="A715" s="80"/>
      <c r="B715" s="80"/>
      <c r="C715" s="80"/>
      <c r="D715" s="80"/>
      <c r="E715" s="80"/>
      <c r="F715" s="80"/>
      <c r="G715" s="80"/>
      <c r="H715" s="80"/>
      <c r="I715" s="80"/>
      <c r="J715" s="80"/>
      <c r="K715" s="80"/>
      <c r="L715" s="80"/>
      <c r="M715" s="80"/>
      <c r="N715" s="80"/>
      <c r="O715" s="80"/>
      <c r="P715" s="80"/>
      <c r="Q715" s="80"/>
      <c r="R715" s="80"/>
      <c r="S715" s="80"/>
      <c r="T715" s="80"/>
      <c r="U715" s="80"/>
      <c r="V715" s="80"/>
    </row>
    <row r="716" spans="1:22" ht="15.75" customHeight="1">
      <c r="A716" s="80"/>
      <c r="B716" s="80"/>
      <c r="C716" s="80"/>
      <c r="D716" s="80"/>
      <c r="E716" s="80"/>
      <c r="F716" s="80"/>
      <c r="G716" s="80"/>
      <c r="H716" s="80"/>
      <c r="I716" s="80"/>
      <c r="J716" s="80"/>
      <c r="K716" s="80"/>
      <c r="L716" s="80"/>
      <c r="M716" s="80"/>
      <c r="N716" s="80"/>
      <c r="O716" s="80"/>
      <c r="P716" s="80"/>
      <c r="Q716" s="80"/>
      <c r="R716" s="80"/>
      <c r="S716" s="80"/>
      <c r="T716" s="80"/>
      <c r="U716" s="80"/>
      <c r="V716" s="80"/>
    </row>
    <row r="717" spans="1:22" ht="15.75" customHeight="1">
      <c r="A717" s="80"/>
      <c r="B717" s="80"/>
      <c r="C717" s="80"/>
      <c r="D717" s="80"/>
      <c r="E717" s="80"/>
      <c r="F717" s="80"/>
      <c r="G717" s="80"/>
      <c r="H717" s="80"/>
      <c r="I717" s="80"/>
      <c r="J717" s="80"/>
      <c r="K717" s="80"/>
      <c r="L717" s="80"/>
      <c r="M717" s="80"/>
      <c r="N717" s="80"/>
      <c r="O717" s="80"/>
      <c r="P717" s="80"/>
      <c r="Q717" s="80"/>
      <c r="R717" s="80"/>
      <c r="S717" s="80"/>
      <c r="T717" s="80"/>
      <c r="U717" s="80"/>
      <c r="V717" s="80"/>
    </row>
    <row r="718" spans="1:22" ht="15.75" customHeight="1">
      <c r="A718" s="80"/>
      <c r="B718" s="80"/>
      <c r="C718" s="80"/>
      <c r="D718" s="80"/>
      <c r="E718" s="80"/>
      <c r="F718" s="80"/>
      <c r="G718" s="80"/>
      <c r="H718" s="80"/>
      <c r="I718" s="80"/>
      <c r="J718" s="80"/>
      <c r="K718" s="80"/>
      <c r="L718" s="80"/>
      <c r="M718" s="80"/>
      <c r="N718" s="80"/>
      <c r="O718" s="80"/>
      <c r="P718" s="80"/>
      <c r="Q718" s="80"/>
      <c r="R718" s="80"/>
      <c r="S718" s="80"/>
      <c r="T718" s="80"/>
      <c r="U718" s="80"/>
      <c r="V718" s="80"/>
    </row>
    <row r="719" spans="1:22" ht="15.75" customHeight="1">
      <c r="A719" s="80"/>
      <c r="B719" s="80"/>
      <c r="C719" s="80"/>
      <c r="D719" s="80"/>
      <c r="E719" s="80"/>
      <c r="F719" s="80"/>
      <c r="G719" s="80"/>
      <c r="H719" s="80"/>
      <c r="I719" s="80"/>
      <c r="J719" s="80"/>
      <c r="K719" s="80"/>
      <c r="L719" s="80"/>
      <c r="M719" s="80"/>
      <c r="N719" s="80"/>
      <c r="O719" s="80"/>
      <c r="P719" s="80"/>
      <c r="Q719" s="80"/>
      <c r="R719" s="80"/>
      <c r="S719" s="80"/>
      <c r="T719" s="80"/>
      <c r="U719" s="80"/>
      <c r="V719" s="80"/>
    </row>
    <row r="720" spans="1:22" ht="15.75" customHeight="1">
      <c r="A720" s="80"/>
      <c r="B720" s="80"/>
      <c r="C720" s="80"/>
      <c r="D720" s="80"/>
      <c r="E720" s="80"/>
      <c r="F720" s="80"/>
      <c r="G720" s="80"/>
      <c r="H720" s="80"/>
      <c r="I720" s="80"/>
      <c r="J720" s="80"/>
      <c r="K720" s="80"/>
      <c r="L720" s="80"/>
      <c r="M720" s="80"/>
      <c r="N720" s="80"/>
      <c r="O720" s="80"/>
      <c r="P720" s="80"/>
      <c r="Q720" s="80"/>
      <c r="R720" s="80"/>
      <c r="S720" s="80"/>
      <c r="T720" s="80"/>
      <c r="U720" s="80"/>
      <c r="V720" s="80"/>
    </row>
    <row r="721" spans="1:22" ht="15.75" customHeight="1">
      <c r="A721" s="80"/>
      <c r="B721" s="80"/>
      <c r="C721" s="80"/>
      <c r="D721" s="80"/>
      <c r="E721" s="80"/>
      <c r="F721" s="80"/>
      <c r="G721" s="80"/>
      <c r="H721" s="80"/>
      <c r="I721" s="80"/>
      <c r="J721" s="80"/>
      <c r="K721" s="80"/>
      <c r="L721" s="80"/>
      <c r="M721" s="80"/>
      <c r="N721" s="80"/>
      <c r="O721" s="80"/>
      <c r="P721" s="80"/>
      <c r="Q721" s="80"/>
      <c r="R721" s="80"/>
      <c r="S721" s="80"/>
      <c r="T721" s="80"/>
      <c r="U721" s="80"/>
      <c r="V721" s="80"/>
    </row>
    <row r="722" spans="1:22" ht="15.75" customHeight="1">
      <c r="A722" s="80"/>
      <c r="B722" s="80"/>
      <c r="C722" s="80"/>
      <c r="D722" s="80"/>
      <c r="E722" s="80"/>
      <c r="F722" s="80"/>
      <c r="G722" s="80"/>
      <c r="H722" s="80"/>
      <c r="I722" s="80"/>
      <c r="J722" s="80"/>
      <c r="K722" s="80"/>
      <c r="L722" s="80"/>
      <c r="M722" s="80"/>
      <c r="N722" s="80"/>
      <c r="O722" s="80"/>
      <c r="P722" s="80"/>
      <c r="Q722" s="80"/>
      <c r="R722" s="80"/>
      <c r="S722" s="80"/>
      <c r="T722" s="80"/>
      <c r="U722" s="80"/>
      <c r="V722" s="80"/>
    </row>
    <row r="723" spans="1:22" ht="15.75" customHeight="1">
      <c r="A723" s="80"/>
      <c r="B723" s="80"/>
      <c r="C723" s="80"/>
      <c r="D723" s="80"/>
      <c r="E723" s="80"/>
      <c r="F723" s="80"/>
      <c r="G723" s="80"/>
      <c r="H723" s="80"/>
      <c r="I723" s="80"/>
      <c r="J723" s="80"/>
      <c r="K723" s="80"/>
      <c r="L723" s="80"/>
      <c r="M723" s="80"/>
      <c r="N723" s="80"/>
      <c r="O723" s="80"/>
      <c r="P723" s="80"/>
      <c r="Q723" s="80"/>
      <c r="R723" s="80"/>
      <c r="S723" s="80"/>
      <c r="T723" s="80"/>
      <c r="U723" s="80"/>
      <c r="V723" s="80"/>
    </row>
    <row r="724" spans="1:22" ht="15.75" customHeight="1">
      <c r="A724" s="80"/>
      <c r="B724" s="80"/>
      <c r="C724" s="80"/>
      <c r="D724" s="80"/>
      <c r="E724" s="80"/>
      <c r="F724" s="80"/>
      <c r="G724" s="80"/>
      <c r="H724" s="80"/>
      <c r="I724" s="80"/>
      <c r="J724" s="80"/>
      <c r="K724" s="80"/>
      <c r="L724" s="80"/>
      <c r="M724" s="80"/>
      <c r="N724" s="80"/>
      <c r="O724" s="80"/>
      <c r="P724" s="80"/>
      <c r="Q724" s="80"/>
      <c r="R724" s="80"/>
      <c r="S724" s="80"/>
      <c r="T724" s="80"/>
      <c r="U724" s="80"/>
      <c r="V724" s="80"/>
    </row>
    <row r="725" spans="1:22" ht="15.75" customHeight="1">
      <c r="A725" s="80"/>
      <c r="B725" s="80"/>
      <c r="C725" s="80"/>
      <c r="D725" s="80"/>
      <c r="E725" s="80"/>
      <c r="F725" s="80"/>
      <c r="G725" s="80"/>
      <c r="H725" s="80"/>
      <c r="I725" s="80"/>
      <c r="J725" s="80"/>
      <c r="K725" s="80"/>
      <c r="L725" s="80"/>
      <c r="M725" s="80"/>
      <c r="N725" s="80"/>
      <c r="O725" s="80"/>
      <c r="P725" s="80"/>
      <c r="Q725" s="80"/>
      <c r="R725" s="80"/>
      <c r="S725" s="80"/>
      <c r="T725" s="80"/>
      <c r="U725" s="80"/>
      <c r="V725" s="80"/>
    </row>
    <row r="726" spans="1:22" ht="15.75" customHeight="1">
      <c r="A726" s="80"/>
      <c r="B726" s="80"/>
      <c r="C726" s="80"/>
      <c r="D726" s="80"/>
      <c r="E726" s="80"/>
      <c r="F726" s="80"/>
      <c r="G726" s="80"/>
      <c r="H726" s="80"/>
      <c r="I726" s="80"/>
      <c r="J726" s="80"/>
      <c r="K726" s="80"/>
      <c r="L726" s="80"/>
      <c r="M726" s="80"/>
      <c r="N726" s="80"/>
      <c r="O726" s="80"/>
      <c r="P726" s="80"/>
      <c r="Q726" s="80"/>
      <c r="R726" s="80"/>
      <c r="S726" s="80"/>
      <c r="T726" s="80"/>
      <c r="U726" s="80"/>
      <c r="V726" s="80"/>
    </row>
    <row r="727" spans="1:22" ht="15.75" customHeight="1">
      <c r="A727" s="80"/>
      <c r="B727" s="80"/>
      <c r="C727" s="80"/>
      <c r="D727" s="80"/>
      <c r="E727" s="80"/>
      <c r="F727" s="80"/>
      <c r="G727" s="80"/>
      <c r="H727" s="80"/>
      <c r="I727" s="80"/>
      <c r="J727" s="80"/>
      <c r="K727" s="80"/>
      <c r="L727" s="80"/>
      <c r="M727" s="80"/>
      <c r="N727" s="80"/>
      <c r="O727" s="80"/>
      <c r="P727" s="80"/>
      <c r="Q727" s="80"/>
      <c r="R727" s="80"/>
      <c r="S727" s="80"/>
      <c r="T727" s="80"/>
      <c r="U727" s="80"/>
      <c r="V727" s="80"/>
    </row>
    <row r="728" spans="1:22" ht="15.75" customHeight="1">
      <c r="A728" s="80"/>
      <c r="B728" s="80"/>
      <c r="C728" s="80"/>
      <c r="D728" s="80"/>
      <c r="E728" s="80"/>
      <c r="F728" s="80"/>
      <c r="G728" s="80"/>
      <c r="H728" s="80"/>
      <c r="I728" s="80"/>
      <c r="J728" s="80"/>
      <c r="K728" s="80"/>
      <c r="L728" s="80"/>
      <c r="M728" s="80"/>
      <c r="N728" s="80"/>
      <c r="O728" s="80"/>
      <c r="P728" s="80"/>
      <c r="Q728" s="80"/>
      <c r="R728" s="80"/>
      <c r="S728" s="80"/>
      <c r="T728" s="80"/>
      <c r="U728" s="80"/>
      <c r="V728" s="80"/>
    </row>
    <row r="729" spans="1:22" ht="15.75" customHeight="1">
      <c r="A729" s="80"/>
      <c r="B729" s="80"/>
      <c r="C729" s="80"/>
      <c r="D729" s="80"/>
      <c r="E729" s="80"/>
      <c r="F729" s="80"/>
      <c r="G729" s="80"/>
      <c r="H729" s="80"/>
      <c r="I729" s="80"/>
      <c r="J729" s="80"/>
      <c r="K729" s="80"/>
      <c r="L729" s="80"/>
      <c r="M729" s="80"/>
      <c r="N729" s="80"/>
      <c r="O729" s="80"/>
      <c r="P729" s="80"/>
      <c r="Q729" s="80"/>
      <c r="R729" s="80"/>
      <c r="S729" s="80"/>
      <c r="T729" s="80"/>
      <c r="U729" s="80"/>
      <c r="V729" s="80"/>
    </row>
    <row r="730" spans="1:22" ht="15.75" customHeight="1">
      <c r="A730" s="80"/>
      <c r="B730" s="80"/>
      <c r="C730" s="80"/>
      <c r="D730" s="80"/>
      <c r="E730" s="80"/>
      <c r="F730" s="80"/>
      <c r="G730" s="80"/>
      <c r="H730" s="80"/>
      <c r="I730" s="80"/>
      <c r="J730" s="80"/>
      <c r="K730" s="80"/>
      <c r="L730" s="80"/>
      <c r="M730" s="80"/>
      <c r="N730" s="80"/>
      <c r="O730" s="80"/>
      <c r="P730" s="80"/>
      <c r="Q730" s="80"/>
      <c r="R730" s="80"/>
      <c r="S730" s="80"/>
      <c r="T730" s="80"/>
      <c r="U730" s="80"/>
      <c r="V730" s="80"/>
    </row>
    <row r="731" spans="1:22" ht="15.75" customHeight="1">
      <c r="A731" s="80"/>
      <c r="B731" s="80"/>
      <c r="C731" s="80"/>
      <c r="D731" s="80"/>
      <c r="E731" s="80"/>
      <c r="F731" s="80"/>
      <c r="G731" s="80"/>
      <c r="H731" s="80"/>
      <c r="I731" s="80"/>
      <c r="J731" s="80"/>
      <c r="K731" s="80"/>
      <c r="L731" s="80"/>
      <c r="M731" s="80"/>
      <c r="N731" s="80"/>
      <c r="O731" s="80"/>
      <c r="P731" s="80"/>
      <c r="Q731" s="80"/>
      <c r="R731" s="80"/>
      <c r="S731" s="80"/>
      <c r="T731" s="80"/>
      <c r="U731" s="80"/>
      <c r="V731" s="80"/>
    </row>
    <row r="732" spans="1:22" ht="15.75" customHeight="1">
      <c r="A732" s="80"/>
      <c r="B732" s="80"/>
      <c r="C732" s="80"/>
      <c r="D732" s="80"/>
      <c r="E732" s="80"/>
      <c r="F732" s="80"/>
      <c r="G732" s="80"/>
      <c r="H732" s="80"/>
      <c r="I732" s="80"/>
      <c r="J732" s="80"/>
      <c r="K732" s="80"/>
      <c r="L732" s="80"/>
      <c r="M732" s="80"/>
      <c r="N732" s="80"/>
      <c r="O732" s="80"/>
      <c r="P732" s="80"/>
      <c r="Q732" s="80"/>
      <c r="R732" s="80"/>
      <c r="S732" s="80"/>
      <c r="T732" s="80"/>
      <c r="U732" s="80"/>
      <c r="V732" s="80"/>
    </row>
    <row r="733" spans="1:22" ht="15.75" customHeight="1">
      <c r="A733" s="80"/>
      <c r="B733" s="80"/>
      <c r="C733" s="80"/>
      <c r="D733" s="80"/>
      <c r="E733" s="80"/>
      <c r="F733" s="80"/>
      <c r="G733" s="80"/>
      <c r="H733" s="80"/>
      <c r="I733" s="80"/>
      <c r="J733" s="80"/>
      <c r="K733" s="80"/>
      <c r="L733" s="80"/>
      <c r="M733" s="80"/>
      <c r="N733" s="80"/>
      <c r="O733" s="80"/>
      <c r="P733" s="80"/>
      <c r="Q733" s="80"/>
      <c r="R733" s="80"/>
      <c r="S733" s="80"/>
      <c r="T733" s="80"/>
      <c r="U733" s="80"/>
      <c r="V733" s="80"/>
    </row>
    <row r="734" spans="1:22" ht="15.75" customHeight="1">
      <c r="A734" s="80"/>
      <c r="B734" s="80"/>
      <c r="C734" s="80"/>
      <c r="D734" s="80"/>
      <c r="E734" s="80"/>
      <c r="F734" s="80"/>
      <c r="G734" s="80"/>
      <c r="H734" s="80"/>
      <c r="I734" s="80"/>
      <c r="J734" s="80"/>
      <c r="K734" s="80"/>
      <c r="L734" s="80"/>
      <c r="M734" s="80"/>
      <c r="N734" s="80"/>
      <c r="O734" s="80"/>
      <c r="P734" s="80"/>
      <c r="Q734" s="80"/>
      <c r="R734" s="80"/>
      <c r="S734" s="80"/>
      <c r="T734" s="80"/>
      <c r="U734" s="80"/>
      <c r="V734" s="80"/>
    </row>
    <row r="735" spans="1:22" ht="15.75" customHeight="1">
      <c r="A735" s="80"/>
      <c r="B735" s="80"/>
      <c r="C735" s="80"/>
      <c r="D735" s="80"/>
      <c r="E735" s="80"/>
      <c r="F735" s="80"/>
      <c r="G735" s="80"/>
      <c r="H735" s="80"/>
      <c r="I735" s="80"/>
      <c r="J735" s="80"/>
      <c r="K735" s="80"/>
      <c r="L735" s="80"/>
      <c r="M735" s="80"/>
      <c r="N735" s="80"/>
      <c r="O735" s="80"/>
      <c r="P735" s="80"/>
      <c r="Q735" s="80"/>
      <c r="R735" s="80"/>
      <c r="S735" s="80"/>
      <c r="T735" s="80"/>
      <c r="U735" s="80"/>
      <c r="V735" s="80"/>
    </row>
    <row r="736" spans="1:22" ht="15.75" customHeight="1">
      <c r="A736" s="80"/>
      <c r="B736" s="80"/>
      <c r="C736" s="80"/>
      <c r="D736" s="80"/>
      <c r="E736" s="80"/>
      <c r="F736" s="80"/>
      <c r="G736" s="80"/>
      <c r="H736" s="80"/>
      <c r="I736" s="80"/>
      <c r="J736" s="80"/>
      <c r="K736" s="80"/>
      <c r="L736" s="80"/>
      <c r="M736" s="80"/>
      <c r="N736" s="80"/>
      <c r="O736" s="80"/>
      <c r="P736" s="80"/>
      <c r="Q736" s="80"/>
      <c r="R736" s="80"/>
      <c r="S736" s="80"/>
      <c r="T736" s="80"/>
      <c r="U736" s="80"/>
      <c r="V736" s="80"/>
    </row>
    <row r="737" spans="1:22" ht="15.75" customHeight="1">
      <c r="A737" s="80"/>
      <c r="B737" s="80"/>
      <c r="C737" s="80"/>
      <c r="D737" s="80"/>
      <c r="E737" s="80"/>
      <c r="F737" s="80"/>
      <c r="G737" s="80"/>
      <c r="H737" s="80"/>
      <c r="I737" s="80"/>
      <c r="J737" s="80"/>
      <c r="K737" s="80"/>
      <c r="L737" s="80"/>
      <c r="M737" s="80"/>
      <c r="N737" s="80"/>
      <c r="O737" s="80"/>
      <c r="P737" s="80"/>
      <c r="Q737" s="80"/>
      <c r="R737" s="80"/>
      <c r="S737" s="80"/>
      <c r="T737" s="80"/>
      <c r="U737" s="80"/>
      <c r="V737" s="80"/>
    </row>
    <row r="738" spans="1:22" ht="15.75" customHeight="1">
      <c r="A738" s="80"/>
      <c r="B738" s="80"/>
      <c r="C738" s="80"/>
      <c r="D738" s="80"/>
      <c r="E738" s="80"/>
      <c r="F738" s="80"/>
      <c r="G738" s="80"/>
      <c r="H738" s="80"/>
      <c r="I738" s="80"/>
      <c r="J738" s="80"/>
      <c r="K738" s="80"/>
      <c r="L738" s="80"/>
      <c r="M738" s="80"/>
      <c r="N738" s="80"/>
      <c r="O738" s="80"/>
      <c r="P738" s="80"/>
      <c r="Q738" s="80"/>
      <c r="R738" s="80"/>
      <c r="S738" s="80"/>
      <c r="T738" s="80"/>
      <c r="U738" s="80"/>
      <c r="V738" s="80"/>
    </row>
    <row r="739" spans="1:22" ht="15.75" customHeight="1">
      <c r="A739" s="80"/>
      <c r="B739" s="80"/>
      <c r="C739" s="80"/>
      <c r="D739" s="80"/>
      <c r="E739" s="80"/>
      <c r="F739" s="80"/>
      <c r="G739" s="80"/>
      <c r="H739" s="80"/>
      <c r="I739" s="80"/>
      <c r="J739" s="80"/>
      <c r="K739" s="80"/>
      <c r="L739" s="80"/>
      <c r="M739" s="80"/>
      <c r="N739" s="80"/>
      <c r="O739" s="80"/>
      <c r="P739" s="80"/>
      <c r="Q739" s="80"/>
      <c r="R739" s="80"/>
      <c r="S739" s="80"/>
      <c r="T739" s="80"/>
      <c r="U739" s="80"/>
      <c r="V739" s="80"/>
    </row>
    <row r="740" spans="1:22" ht="15.75" customHeight="1">
      <c r="A740" s="80"/>
      <c r="B740" s="80"/>
      <c r="C740" s="80"/>
      <c r="D740" s="80"/>
      <c r="E740" s="80"/>
      <c r="F740" s="80"/>
      <c r="G740" s="80"/>
      <c r="H740" s="80"/>
      <c r="I740" s="80"/>
      <c r="J740" s="80"/>
      <c r="K740" s="80"/>
      <c r="L740" s="80"/>
      <c r="M740" s="80"/>
      <c r="N740" s="80"/>
      <c r="O740" s="80"/>
      <c r="P740" s="80"/>
      <c r="Q740" s="80"/>
      <c r="R740" s="80"/>
      <c r="S740" s="80"/>
      <c r="T740" s="80"/>
      <c r="U740" s="80"/>
      <c r="V740" s="80"/>
    </row>
    <row r="741" spans="1:22" ht="15.75" customHeight="1">
      <c r="A741" s="80"/>
      <c r="B741" s="80"/>
      <c r="C741" s="80"/>
      <c r="D741" s="80"/>
      <c r="E741" s="80"/>
      <c r="F741" s="80"/>
      <c r="G741" s="80"/>
      <c r="H741" s="80"/>
      <c r="I741" s="80"/>
      <c r="J741" s="80"/>
      <c r="K741" s="80"/>
      <c r="L741" s="80"/>
      <c r="M741" s="80"/>
      <c r="N741" s="80"/>
      <c r="O741" s="80"/>
      <c r="P741" s="80"/>
      <c r="Q741" s="80"/>
      <c r="R741" s="80"/>
      <c r="S741" s="80"/>
      <c r="T741" s="80"/>
      <c r="U741" s="80"/>
      <c r="V741" s="80"/>
    </row>
    <row r="742" spans="1:22" ht="15.75" customHeight="1">
      <c r="A742" s="80"/>
      <c r="B742" s="80"/>
      <c r="C742" s="80"/>
      <c r="D742" s="80"/>
      <c r="E742" s="80"/>
      <c r="F742" s="80"/>
      <c r="G742" s="80"/>
      <c r="H742" s="80"/>
      <c r="I742" s="80"/>
      <c r="J742" s="80"/>
      <c r="K742" s="80"/>
      <c r="L742" s="80"/>
      <c r="M742" s="80"/>
      <c r="N742" s="80"/>
      <c r="O742" s="80"/>
      <c r="P742" s="80"/>
      <c r="Q742" s="80"/>
      <c r="R742" s="80"/>
      <c r="S742" s="80"/>
      <c r="T742" s="80"/>
      <c r="U742" s="80"/>
      <c r="V742" s="80"/>
    </row>
    <row r="743" spans="1:22" ht="15.75" customHeight="1">
      <c r="A743" s="80"/>
      <c r="B743" s="80"/>
      <c r="C743" s="80"/>
      <c r="D743" s="80"/>
      <c r="E743" s="80"/>
      <c r="F743" s="80"/>
      <c r="G743" s="80"/>
      <c r="H743" s="80"/>
      <c r="I743" s="80"/>
      <c r="J743" s="80"/>
      <c r="K743" s="80"/>
      <c r="L743" s="80"/>
      <c r="M743" s="80"/>
      <c r="N743" s="80"/>
      <c r="O743" s="80"/>
      <c r="P743" s="80"/>
      <c r="Q743" s="80"/>
      <c r="R743" s="80"/>
      <c r="S743" s="80"/>
      <c r="T743" s="80"/>
      <c r="U743" s="80"/>
      <c r="V743" s="80"/>
    </row>
    <row r="744" spans="1:22" ht="15.75" customHeight="1">
      <c r="A744" s="80"/>
      <c r="B744" s="80"/>
      <c r="C744" s="80"/>
      <c r="D744" s="80"/>
      <c r="E744" s="80"/>
      <c r="F744" s="80"/>
      <c r="G744" s="80"/>
      <c r="H744" s="80"/>
      <c r="I744" s="80"/>
      <c r="J744" s="80"/>
      <c r="K744" s="80"/>
      <c r="L744" s="80"/>
      <c r="M744" s="80"/>
      <c r="N744" s="80"/>
      <c r="O744" s="80"/>
      <c r="P744" s="80"/>
      <c r="Q744" s="80"/>
      <c r="R744" s="80"/>
      <c r="S744" s="80"/>
      <c r="T744" s="80"/>
      <c r="U744" s="80"/>
      <c r="V744" s="80"/>
    </row>
    <row r="745" spans="1:22" ht="15.75" customHeight="1">
      <c r="A745" s="80"/>
      <c r="B745" s="80"/>
      <c r="C745" s="80"/>
      <c r="D745" s="80"/>
      <c r="E745" s="80"/>
      <c r="F745" s="80"/>
      <c r="G745" s="80"/>
      <c r="H745" s="80"/>
      <c r="I745" s="80"/>
      <c r="J745" s="80"/>
      <c r="K745" s="80"/>
      <c r="L745" s="80"/>
      <c r="M745" s="80"/>
      <c r="N745" s="80"/>
      <c r="O745" s="80"/>
      <c r="P745" s="80"/>
      <c r="Q745" s="80"/>
      <c r="R745" s="80"/>
      <c r="S745" s="80"/>
      <c r="T745" s="80"/>
      <c r="U745" s="80"/>
      <c r="V745" s="80"/>
    </row>
    <row r="746" spans="1:22" ht="15.75" customHeight="1">
      <c r="A746" s="80"/>
      <c r="B746" s="80"/>
      <c r="C746" s="80"/>
      <c r="D746" s="80"/>
      <c r="E746" s="80"/>
      <c r="F746" s="80"/>
      <c r="G746" s="80"/>
      <c r="H746" s="80"/>
      <c r="I746" s="80"/>
      <c r="J746" s="80"/>
      <c r="K746" s="80"/>
      <c r="L746" s="80"/>
      <c r="M746" s="80"/>
      <c r="N746" s="80"/>
      <c r="O746" s="80"/>
      <c r="P746" s="80"/>
      <c r="Q746" s="80"/>
      <c r="R746" s="80"/>
      <c r="S746" s="80"/>
      <c r="T746" s="80"/>
      <c r="U746" s="80"/>
      <c r="V746" s="80"/>
    </row>
    <row r="747" spans="1:22" ht="15.75" customHeight="1">
      <c r="A747" s="80"/>
      <c r="B747" s="80"/>
      <c r="C747" s="80"/>
      <c r="D747" s="80"/>
      <c r="E747" s="80"/>
      <c r="F747" s="80"/>
      <c r="G747" s="80"/>
      <c r="H747" s="80"/>
      <c r="I747" s="80"/>
      <c r="J747" s="80"/>
      <c r="K747" s="80"/>
      <c r="L747" s="80"/>
      <c r="M747" s="80"/>
      <c r="N747" s="80"/>
      <c r="O747" s="80"/>
      <c r="P747" s="80"/>
      <c r="Q747" s="80"/>
      <c r="R747" s="80"/>
      <c r="S747" s="80"/>
      <c r="T747" s="80"/>
      <c r="U747" s="80"/>
      <c r="V747" s="80"/>
    </row>
    <row r="748" spans="1:22" ht="15.75" customHeight="1">
      <c r="A748" s="80"/>
      <c r="B748" s="80"/>
      <c r="C748" s="80"/>
      <c r="D748" s="80"/>
      <c r="E748" s="80"/>
      <c r="F748" s="80"/>
      <c r="G748" s="80"/>
      <c r="H748" s="80"/>
      <c r="I748" s="80"/>
      <c r="J748" s="80"/>
      <c r="K748" s="80"/>
      <c r="L748" s="80"/>
      <c r="M748" s="80"/>
      <c r="N748" s="80"/>
      <c r="O748" s="80"/>
      <c r="P748" s="80"/>
      <c r="Q748" s="80"/>
      <c r="R748" s="80"/>
      <c r="S748" s="80"/>
      <c r="T748" s="80"/>
      <c r="U748" s="80"/>
      <c r="V748" s="80"/>
    </row>
    <row r="749" spans="1:22" ht="15.75" customHeight="1">
      <c r="A749" s="80"/>
      <c r="B749" s="80"/>
      <c r="C749" s="80"/>
      <c r="D749" s="80"/>
      <c r="E749" s="80"/>
      <c r="F749" s="80"/>
      <c r="G749" s="80"/>
      <c r="H749" s="80"/>
      <c r="I749" s="80"/>
      <c r="J749" s="80"/>
      <c r="K749" s="80"/>
      <c r="L749" s="80"/>
      <c r="M749" s="80"/>
      <c r="N749" s="80"/>
      <c r="O749" s="80"/>
      <c r="P749" s="80"/>
      <c r="Q749" s="80"/>
      <c r="R749" s="80"/>
      <c r="S749" s="80"/>
      <c r="T749" s="80"/>
      <c r="U749" s="80"/>
      <c r="V749" s="80"/>
    </row>
    <row r="750" spans="1:22" ht="15.75" customHeight="1">
      <c r="A750" s="80"/>
      <c r="B750" s="80"/>
      <c r="C750" s="80"/>
      <c r="D750" s="80"/>
      <c r="E750" s="80"/>
      <c r="F750" s="80"/>
      <c r="G750" s="80"/>
      <c r="H750" s="80"/>
      <c r="I750" s="80"/>
      <c r="J750" s="80"/>
      <c r="K750" s="80"/>
      <c r="L750" s="80"/>
      <c r="M750" s="80"/>
      <c r="N750" s="80"/>
      <c r="O750" s="80"/>
      <c r="P750" s="80"/>
      <c r="Q750" s="80"/>
      <c r="R750" s="80"/>
      <c r="S750" s="80"/>
      <c r="T750" s="80"/>
      <c r="U750" s="80"/>
      <c r="V750" s="80"/>
    </row>
    <row r="751" spans="1:22" ht="15.75" customHeight="1">
      <c r="A751" s="80"/>
      <c r="B751" s="80"/>
      <c r="C751" s="80"/>
      <c r="D751" s="80"/>
      <c r="E751" s="80"/>
      <c r="F751" s="80"/>
      <c r="G751" s="80"/>
      <c r="H751" s="80"/>
      <c r="I751" s="80"/>
      <c r="J751" s="80"/>
      <c r="K751" s="80"/>
      <c r="L751" s="80"/>
      <c r="M751" s="80"/>
      <c r="N751" s="80"/>
      <c r="O751" s="80"/>
      <c r="P751" s="80"/>
      <c r="Q751" s="80"/>
      <c r="R751" s="80"/>
      <c r="S751" s="80"/>
      <c r="T751" s="80"/>
      <c r="U751" s="80"/>
      <c r="V751" s="80"/>
    </row>
    <row r="752" spans="1:22" ht="15.75" customHeight="1">
      <c r="A752" s="80"/>
      <c r="B752" s="80"/>
      <c r="C752" s="80"/>
      <c r="D752" s="80"/>
      <c r="E752" s="80"/>
      <c r="F752" s="80"/>
      <c r="G752" s="80"/>
      <c r="H752" s="80"/>
      <c r="I752" s="80"/>
      <c r="J752" s="80"/>
      <c r="K752" s="80"/>
      <c r="L752" s="80"/>
      <c r="M752" s="80"/>
      <c r="N752" s="80"/>
      <c r="O752" s="80"/>
      <c r="P752" s="80"/>
      <c r="Q752" s="80"/>
      <c r="R752" s="80"/>
      <c r="S752" s="80"/>
      <c r="T752" s="80"/>
      <c r="U752" s="80"/>
      <c r="V752" s="80"/>
    </row>
    <row r="753" spans="1:22" ht="15.75" customHeight="1">
      <c r="A753" s="80"/>
      <c r="B753" s="80"/>
      <c r="C753" s="80"/>
      <c r="D753" s="80"/>
      <c r="E753" s="80"/>
      <c r="F753" s="80"/>
      <c r="G753" s="80"/>
      <c r="H753" s="80"/>
      <c r="I753" s="80"/>
      <c r="J753" s="80"/>
      <c r="K753" s="80"/>
      <c r="L753" s="80"/>
      <c r="M753" s="80"/>
      <c r="N753" s="80"/>
      <c r="O753" s="80"/>
      <c r="P753" s="80"/>
      <c r="Q753" s="80"/>
      <c r="R753" s="80"/>
      <c r="S753" s="80"/>
      <c r="T753" s="80"/>
      <c r="U753" s="80"/>
      <c r="V753" s="80"/>
    </row>
    <row r="754" spans="1:22" ht="15.75" customHeight="1">
      <c r="A754" s="80"/>
      <c r="B754" s="80"/>
      <c r="C754" s="80"/>
      <c r="D754" s="80"/>
      <c r="E754" s="80"/>
      <c r="F754" s="80"/>
      <c r="G754" s="80"/>
      <c r="H754" s="80"/>
      <c r="I754" s="80"/>
      <c r="J754" s="80"/>
      <c r="K754" s="80"/>
      <c r="L754" s="80"/>
      <c r="M754" s="80"/>
      <c r="N754" s="80"/>
      <c r="O754" s="80"/>
      <c r="P754" s="80"/>
      <c r="Q754" s="80"/>
      <c r="R754" s="80"/>
      <c r="S754" s="80"/>
      <c r="T754" s="80"/>
      <c r="U754" s="80"/>
      <c r="V754" s="80"/>
    </row>
    <row r="755" spans="1:22" ht="15.75" customHeight="1">
      <c r="A755" s="80"/>
      <c r="B755" s="80"/>
      <c r="C755" s="80"/>
      <c r="D755" s="80"/>
      <c r="E755" s="80"/>
      <c r="F755" s="80"/>
      <c r="G755" s="80"/>
      <c r="H755" s="80"/>
      <c r="I755" s="80"/>
      <c r="J755" s="80"/>
      <c r="K755" s="80"/>
      <c r="L755" s="80"/>
      <c r="M755" s="80"/>
      <c r="N755" s="80"/>
      <c r="O755" s="80"/>
      <c r="P755" s="80"/>
      <c r="Q755" s="80"/>
      <c r="R755" s="80"/>
      <c r="S755" s="80"/>
      <c r="T755" s="80"/>
      <c r="U755" s="80"/>
      <c r="V755" s="80"/>
    </row>
    <row r="756" spans="1:22" ht="15.75" customHeight="1">
      <c r="A756" s="80"/>
      <c r="B756" s="80"/>
      <c r="C756" s="80"/>
      <c r="D756" s="80"/>
      <c r="E756" s="80"/>
      <c r="F756" s="80"/>
      <c r="G756" s="80"/>
      <c r="H756" s="80"/>
      <c r="I756" s="80"/>
      <c r="J756" s="80"/>
      <c r="K756" s="80"/>
      <c r="L756" s="80"/>
      <c r="M756" s="80"/>
      <c r="N756" s="80"/>
      <c r="O756" s="80"/>
      <c r="P756" s="80"/>
      <c r="Q756" s="80"/>
      <c r="R756" s="80"/>
      <c r="S756" s="80"/>
      <c r="T756" s="80"/>
      <c r="U756" s="80"/>
      <c r="V756" s="80"/>
    </row>
    <row r="757" spans="1:22" ht="15.75" customHeight="1">
      <c r="A757" s="80"/>
      <c r="B757" s="80"/>
      <c r="C757" s="80"/>
      <c r="D757" s="80"/>
      <c r="E757" s="80"/>
      <c r="F757" s="80"/>
      <c r="G757" s="80"/>
      <c r="H757" s="80"/>
      <c r="I757" s="80"/>
      <c r="J757" s="80"/>
      <c r="K757" s="80"/>
      <c r="L757" s="80"/>
      <c r="M757" s="80"/>
      <c r="N757" s="80"/>
      <c r="O757" s="80"/>
      <c r="P757" s="80"/>
      <c r="Q757" s="80"/>
      <c r="R757" s="80"/>
      <c r="S757" s="80"/>
      <c r="T757" s="80"/>
      <c r="U757" s="80"/>
      <c r="V757" s="80"/>
    </row>
    <row r="758" spans="1:22" ht="15.75" customHeight="1">
      <c r="A758" s="80"/>
      <c r="B758" s="80"/>
      <c r="C758" s="80"/>
      <c r="D758" s="80"/>
      <c r="E758" s="80"/>
      <c r="F758" s="80"/>
      <c r="G758" s="80"/>
      <c r="H758" s="80"/>
      <c r="I758" s="80"/>
      <c r="J758" s="80"/>
      <c r="K758" s="80"/>
      <c r="L758" s="80"/>
      <c r="M758" s="80"/>
      <c r="N758" s="80"/>
      <c r="O758" s="80"/>
      <c r="P758" s="80"/>
      <c r="Q758" s="80"/>
      <c r="R758" s="80"/>
      <c r="S758" s="80"/>
      <c r="T758" s="80"/>
      <c r="U758" s="80"/>
      <c r="V758" s="80"/>
    </row>
    <row r="759" spans="1:22" ht="15.75" customHeight="1">
      <c r="A759" s="80"/>
      <c r="B759" s="80"/>
      <c r="C759" s="80"/>
      <c r="D759" s="80"/>
      <c r="E759" s="80"/>
      <c r="F759" s="80"/>
      <c r="G759" s="80"/>
      <c r="H759" s="80"/>
      <c r="I759" s="80"/>
      <c r="J759" s="80"/>
      <c r="K759" s="80"/>
      <c r="L759" s="80"/>
      <c r="M759" s="80"/>
      <c r="N759" s="80"/>
      <c r="O759" s="80"/>
      <c r="P759" s="80"/>
      <c r="Q759" s="80"/>
      <c r="R759" s="80"/>
      <c r="S759" s="80"/>
      <c r="T759" s="80"/>
      <c r="U759" s="80"/>
      <c r="V759" s="80"/>
    </row>
    <row r="760" spans="1:22" ht="15.75" customHeight="1">
      <c r="A760" s="80"/>
      <c r="B760" s="80"/>
      <c r="C760" s="80"/>
      <c r="D760" s="80"/>
      <c r="E760" s="80"/>
      <c r="F760" s="80"/>
      <c r="G760" s="80"/>
      <c r="H760" s="80"/>
      <c r="I760" s="80"/>
      <c r="J760" s="80"/>
      <c r="K760" s="80"/>
      <c r="L760" s="80"/>
      <c r="M760" s="80"/>
      <c r="N760" s="80"/>
      <c r="O760" s="80"/>
      <c r="P760" s="80"/>
      <c r="Q760" s="80"/>
      <c r="R760" s="80"/>
      <c r="S760" s="80"/>
      <c r="T760" s="80"/>
      <c r="U760" s="80"/>
      <c r="V760" s="80"/>
    </row>
    <row r="761" spans="1:22" ht="15.75" customHeight="1">
      <c r="A761" s="80"/>
      <c r="B761" s="80"/>
      <c r="C761" s="80"/>
      <c r="D761" s="80"/>
      <c r="E761" s="80"/>
      <c r="F761" s="80"/>
      <c r="G761" s="80"/>
      <c r="H761" s="80"/>
      <c r="I761" s="80"/>
      <c r="J761" s="80"/>
      <c r="K761" s="80"/>
      <c r="L761" s="80"/>
      <c r="M761" s="80"/>
      <c r="N761" s="80"/>
      <c r="O761" s="80"/>
      <c r="P761" s="80"/>
      <c r="Q761" s="80"/>
      <c r="R761" s="80"/>
      <c r="S761" s="80"/>
      <c r="T761" s="80"/>
      <c r="U761" s="80"/>
      <c r="V761" s="80"/>
    </row>
    <row r="762" spans="1:22" ht="15.75" customHeight="1">
      <c r="A762" s="80"/>
      <c r="B762" s="80"/>
      <c r="C762" s="80"/>
      <c r="D762" s="80"/>
      <c r="E762" s="80"/>
      <c r="F762" s="80"/>
      <c r="G762" s="80"/>
      <c r="H762" s="80"/>
      <c r="I762" s="80"/>
      <c r="J762" s="80"/>
      <c r="K762" s="80"/>
      <c r="L762" s="80"/>
      <c r="M762" s="80"/>
      <c r="N762" s="80"/>
      <c r="O762" s="80"/>
      <c r="P762" s="80"/>
      <c r="Q762" s="80"/>
      <c r="R762" s="80"/>
      <c r="S762" s="80"/>
      <c r="T762" s="80"/>
      <c r="U762" s="80"/>
      <c r="V762" s="80"/>
    </row>
    <row r="763" spans="1:22" ht="15.75" customHeight="1">
      <c r="A763" s="80"/>
      <c r="B763" s="80"/>
      <c r="C763" s="80"/>
      <c r="D763" s="80"/>
      <c r="E763" s="80"/>
      <c r="F763" s="80"/>
      <c r="G763" s="80"/>
      <c r="H763" s="80"/>
      <c r="I763" s="80"/>
      <c r="J763" s="80"/>
      <c r="K763" s="80"/>
      <c r="L763" s="80"/>
      <c r="M763" s="80"/>
      <c r="N763" s="80"/>
      <c r="O763" s="80"/>
      <c r="P763" s="80"/>
      <c r="Q763" s="80"/>
      <c r="R763" s="80"/>
      <c r="S763" s="80"/>
      <c r="T763" s="80"/>
      <c r="U763" s="80"/>
      <c r="V763" s="80"/>
    </row>
    <row r="764" spans="1:22" ht="15.75" customHeight="1">
      <c r="A764" s="80"/>
      <c r="B764" s="80"/>
      <c r="C764" s="80"/>
      <c r="D764" s="80"/>
      <c r="E764" s="80"/>
      <c r="F764" s="80"/>
      <c r="G764" s="80"/>
      <c r="H764" s="80"/>
      <c r="I764" s="80"/>
      <c r="J764" s="80"/>
      <c r="K764" s="80"/>
      <c r="L764" s="80"/>
      <c r="M764" s="80"/>
      <c r="N764" s="80"/>
      <c r="O764" s="80"/>
      <c r="P764" s="80"/>
      <c r="Q764" s="80"/>
      <c r="R764" s="80"/>
      <c r="S764" s="80"/>
      <c r="T764" s="80"/>
      <c r="U764" s="80"/>
      <c r="V764" s="80"/>
    </row>
    <row r="765" spans="1:22" ht="15.75" customHeight="1">
      <c r="A765" s="80"/>
      <c r="B765" s="80"/>
      <c r="C765" s="80"/>
      <c r="D765" s="80"/>
      <c r="E765" s="80"/>
      <c r="F765" s="80"/>
      <c r="G765" s="80"/>
      <c r="H765" s="80"/>
      <c r="I765" s="80"/>
      <c r="J765" s="80"/>
      <c r="K765" s="80"/>
      <c r="L765" s="80"/>
      <c r="M765" s="80"/>
      <c r="N765" s="80"/>
      <c r="O765" s="80"/>
      <c r="P765" s="80"/>
      <c r="Q765" s="80"/>
      <c r="R765" s="80"/>
      <c r="S765" s="80"/>
      <c r="T765" s="80"/>
      <c r="U765" s="80"/>
      <c r="V765" s="80"/>
    </row>
    <row r="766" spans="1:22" ht="15.75" customHeight="1">
      <c r="A766" s="80"/>
      <c r="B766" s="80"/>
      <c r="C766" s="80"/>
      <c r="D766" s="80"/>
      <c r="E766" s="80"/>
      <c r="F766" s="80"/>
      <c r="G766" s="80"/>
      <c r="H766" s="80"/>
      <c r="I766" s="80"/>
      <c r="J766" s="80"/>
      <c r="K766" s="80"/>
      <c r="L766" s="80"/>
      <c r="M766" s="80"/>
      <c r="N766" s="80"/>
      <c r="O766" s="80"/>
      <c r="P766" s="80"/>
      <c r="Q766" s="80"/>
      <c r="R766" s="80"/>
      <c r="S766" s="80"/>
      <c r="T766" s="80"/>
      <c r="U766" s="80"/>
      <c r="V766" s="80"/>
    </row>
    <row r="767" spans="1:22" ht="15.75" customHeight="1">
      <c r="A767" s="80"/>
      <c r="B767" s="80"/>
      <c r="C767" s="80"/>
      <c r="D767" s="80"/>
      <c r="E767" s="80"/>
      <c r="F767" s="80"/>
      <c r="G767" s="80"/>
      <c r="H767" s="80"/>
      <c r="I767" s="80"/>
      <c r="J767" s="80"/>
      <c r="K767" s="80"/>
      <c r="L767" s="80"/>
      <c r="M767" s="80"/>
      <c r="N767" s="80"/>
      <c r="O767" s="80"/>
      <c r="P767" s="80"/>
      <c r="Q767" s="80"/>
      <c r="R767" s="80"/>
      <c r="S767" s="80"/>
      <c r="T767" s="80"/>
      <c r="U767" s="80"/>
      <c r="V767" s="80"/>
    </row>
    <row r="768" spans="1:22" ht="15.75" customHeight="1">
      <c r="A768" s="80"/>
      <c r="B768" s="80"/>
      <c r="C768" s="80"/>
      <c r="D768" s="80"/>
      <c r="E768" s="80"/>
      <c r="F768" s="80"/>
      <c r="G768" s="80"/>
      <c r="H768" s="80"/>
      <c r="I768" s="80"/>
      <c r="J768" s="80"/>
      <c r="K768" s="80"/>
      <c r="L768" s="80"/>
      <c r="M768" s="80"/>
      <c r="N768" s="80"/>
      <c r="O768" s="80"/>
      <c r="P768" s="80"/>
      <c r="Q768" s="80"/>
      <c r="R768" s="80"/>
      <c r="S768" s="80"/>
      <c r="T768" s="80"/>
      <c r="U768" s="80"/>
      <c r="V768" s="80"/>
    </row>
    <row r="769" spans="1:22" ht="15.75" customHeight="1">
      <c r="A769" s="80"/>
      <c r="B769" s="80"/>
      <c r="C769" s="80"/>
      <c r="D769" s="80"/>
      <c r="E769" s="80"/>
      <c r="F769" s="80"/>
      <c r="G769" s="80"/>
      <c r="H769" s="80"/>
      <c r="I769" s="80"/>
      <c r="J769" s="80"/>
      <c r="K769" s="80"/>
      <c r="L769" s="80"/>
      <c r="M769" s="80"/>
      <c r="N769" s="80"/>
      <c r="O769" s="80"/>
      <c r="P769" s="80"/>
      <c r="Q769" s="80"/>
      <c r="R769" s="80"/>
      <c r="S769" s="80"/>
      <c r="T769" s="80"/>
      <c r="U769" s="80"/>
      <c r="V769" s="80"/>
    </row>
    <row r="770" spans="1:22" ht="15.75" customHeight="1">
      <c r="A770" s="80"/>
      <c r="B770" s="80"/>
      <c r="C770" s="80"/>
      <c r="D770" s="80"/>
      <c r="E770" s="80"/>
      <c r="F770" s="80"/>
      <c r="G770" s="80"/>
      <c r="H770" s="80"/>
      <c r="I770" s="80"/>
      <c r="J770" s="80"/>
      <c r="K770" s="80"/>
      <c r="L770" s="80"/>
      <c r="M770" s="80"/>
      <c r="N770" s="80"/>
      <c r="O770" s="80"/>
      <c r="P770" s="80"/>
      <c r="Q770" s="80"/>
      <c r="R770" s="80"/>
      <c r="S770" s="80"/>
      <c r="T770" s="80"/>
      <c r="U770" s="80"/>
      <c r="V770" s="80"/>
    </row>
    <row r="771" spans="1:22" ht="15.75" customHeight="1">
      <c r="A771" s="80"/>
      <c r="B771" s="80"/>
      <c r="C771" s="80"/>
      <c r="D771" s="80"/>
      <c r="E771" s="80"/>
      <c r="F771" s="80"/>
      <c r="G771" s="80"/>
      <c r="H771" s="80"/>
      <c r="I771" s="80"/>
      <c r="J771" s="80"/>
      <c r="K771" s="80"/>
      <c r="L771" s="80"/>
      <c r="M771" s="80"/>
      <c r="N771" s="80"/>
      <c r="O771" s="80"/>
      <c r="P771" s="80"/>
      <c r="Q771" s="80"/>
      <c r="R771" s="80"/>
      <c r="S771" s="80"/>
      <c r="T771" s="80"/>
      <c r="U771" s="80"/>
      <c r="V771" s="80"/>
    </row>
    <row r="772" spans="1:22" ht="15.75" customHeight="1">
      <c r="A772" s="80"/>
      <c r="B772" s="80"/>
      <c r="C772" s="80"/>
      <c r="D772" s="80"/>
      <c r="E772" s="80"/>
      <c r="F772" s="80"/>
      <c r="G772" s="80"/>
      <c r="H772" s="80"/>
      <c r="I772" s="80"/>
      <c r="J772" s="80"/>
      <c r="K772" s="80"/>
      <c r="L772" s="80"/>
      <c r="M772" s="80"/>
      <c r="N772" s="80"/>
      <c r="O772" s="80"/>
      <c r="P772" s="80"/>
      <c r="Q772" s="80"/>
      <c r="R772" s="80"/>
      <c r="S772" s="80"/>
      <c r="T772" s="80"/>
      <c r="U772" s="80"/>
      <c r="V772" s="80"/>
    </row>
    <row r="773" spans="1:22" ht="15.75" customHeight="1">
      <c r="A773" s="80"/>
      <c r="B773" s="80"/>
      <c r="C773" s="80"/>
      <c r="D773" s="80"/>
      <c r="E773" s="80"/>
      <c r="F773" s="80"/>
      <c r="G773" s="80"/>
      <c r="H773" s="80"/>
      <c r="I773" s="80"/>
      <c r="J773" s="80"/>
      <c r="K773" s="80"/>
      <c r="L773" s="80"/>
      <c r="M773" s="80"/>
      <c r="N773" s="80"/>
      <c r="O773" s="80"/>
      <c r="P773" s="80"/>
      <c r="Q773" s="80"/>
      <c r="R773" s="80"/>
      <c r="S773" s="80"/>
      <c r="T773" s="80"/>
      <c r="U773" s="80"/>
      <c r="V773" s="80"/>
    </row>
    <row r="774" spans="1:22" ht="15.75" customHeight="1">
      <c r="A774" s="80"/>
      <c r="B774" s="80"/>
      <c r="C774" s="80"/>
      <c r="D774" s="80"/>
      <c r="E774" s="80"/>
      <c r="F774" s="80"/>
      <c r="G774" s="80"/>
      <c r="H774" s="80"/>
      <c r="I774" s="80"/>
      <c r="J774" s="80"/>
      <c r="K774" s="80"/>
      <c r="L774" s="80"/>
      <c r="M774" s="80"/>
      <c r="N774" s="80"/>
      <c r="O774" s="80"/>
      <c r="P774" s="80"/>
      <c r="Q774" s="80"/>
      <c r="R774" s="80"/>
      <c r="S774" s="80"/>
      <c r="T774" s="80"/>
      <c r="U774" s="80"/>
      <c r="V774" s="80"/>
    </row>
    <row r="775" spans="1:22" ht="15.75" customHeight="1">
      <c r="A775" s="80"/>
      <c r="B775" s="80"/>
      <c r="C775" s="80"/>
      <c r="D775" s="80"/>
      <c r="E775" s="80"/>
      <c r="F775" s="80"/>
      <c r="G775" s="80"/>
      <c r="H775" s="80"/>
      <c r="I775" s="80"/>
      <c r="J775" s="80"/>
      <c r="K775" s="80"/>
      <c r="L775" s="80"/>
      <c r="M775" s="80"/>
      <c r="N775" s="80"/>
      <c r="O775" s="80"/>
      <c r="P775" s="80"/>
      <c r="Q775" s="80"/>
      <c r="R775" s="80"/>
      <c r="S775" s="80"/>
      <c r="T775" s="80"/>
      <c r="U775" s="80"/>
      <c r="V775" s="80"/>
    </row>
    <row r="776" spans="1:22" ht="15.75" customHeight="1">
      <c r="A776" s="80"/>
      <c r="B776" s="80"/>
      <c r="C776" s="80"/>
      <c r="D776" s="80"/>
      <c r="E776" s="80"/>
      <c r="F776" s="80"/>
      <c r="G776" s="80"/>
      <c r="H776" s="80"/>
      <c r="I776" s="80"/>
      <c r="J776" s="80"/>
      <c r="K776" s="80"/>
      <c r="L776" s="80"/>
      <c r="M776" s="80"/>
      <c r="N776" s="80"/>
      <c r="O776" s="80"/>
      <c r="P776" s="80"/>
      <c r="Q776" s="80"/>
      <c r="R776" s="80"/>
      <c r="S776" s="80"/>
      <c r="T776" s="80"/>
      <c r="U776" s="80"/>
      <c r="V776" s="80"/>
    </row>
    <row r="777" spans="1:22" ht="15.75" customHeight="1">
      <c r="A777" s="80"/>
      <c r="B777" s="80"/>
      <c r="C777" s="80"/>
      <c r="D777" s="80"/>
      <c r="E777" s="80"/>
      <c r="F777" s="80"/>
      <c r="G777" s="80"/>
      <c r="H777" s="80"/>
      <c r="I777" s="80"/>
      <c r="J777" s="80"/>
      <c r="K777" s="80"/>
      <c r="L777" s="80"/>
      <c r="M777" s="80"/>
      <c r="N777" s="80"/>
      <c r="O777" s="80"/>
      <c r="P777" s="80"/>
      <c r="Q777" s="80"/>
      <c r="R777" s="80"/>
      <c r="S777" s="80"/>
      <c r="T777" s="80"/>
      <c r="U777" s="80"/>
      <c r="V777" s="80"/>
    </row>
    <row r="778" spans="1:22" ht="15.75" customHeight="1">
      <c r="A778" s="80"/>
      <c r="B778" s="80"/>
      <c r="C778" s="80"/>
      <c r="D778" s="80"/>
      <c r="E778" s="80"/>
      <c r="F778" s="80"/>
      <c r="G778" s="80"/>
      <c r="H778" s="80"/>
      <c r="I778" s="80"/>
      <c r="J778" s="80"/>
      <c r="K778" s="80"/>
      <c r="L778" s="80"/>
      <c r="M778" s="80"/>
      <c r="N778" s="80"/>
      <c r="O778" s="80"/>
      <c r="P778" s="80"/>
      <c r="Q778" s="80"/>
      <c r="R778" s="80"/>
      <c r="S778" s="80"/>
      <c r="T778" s="80"/>
      <c r="U778" s="80"/>
      <c r="V778" s="80"/>
    </row>
    <row r="779" spans="1:22" ht="15.75" customHeight="1">
      <c r="A779" s="80"/>
      <c r="B779" s="80"/>
      <c r="C779" s="80"/>
      <c r="D779" s="80"/>
      <c r="E779" s="80"/>
      <c r="F779" s="80"/>
      <c r="G779" s="80"/>
      <c r="H779" s="80"/>
      <c r="I779" s="80"/>
      <c r="J779" s="80"/>
      <c r="K779" s="80"/>
      <c r="L779" s="80"/>
      <c r="M779" s="80"/>
      <c r="N779" s="80"/>
      <c r="O779" s="80"/>
      <c r="P779" s="80"/>
      <c r="Q779" s="80"/>
      <c r="R779" s="80"/>
      <c r="S779" s="80"/>
      <c r="T779" s="80"/>
      <c r="U779" s="80"/>
      <c r="V779" s="80"/>
    </row>
    <row r="780" spans="1:22" ht="15.75" customHeight="1">
      <c r="A780" s="80"/>
      <c r="B780" s="80"/>
      <c r="C780" s="80"/>
      <c r="D780" s="80"/>
      <c r="E780" s="80"/>
      <c r="F780" s="80"/>
      <c r="G780" s="80"/>
      <c r="H780" s="80"/>
      <c r="I780" s="80"/>
      <c r="J780" s="80"/>
      <c r="K780" s="80"/>
      <c r="L780" s="80"/>
      <c r="M780" s="80"/>
      <c r="N780" s="80"/>
      <c r="O780" s="80"/>
      <c r="P780" s="80"/>
      <c r="Q780" s="80"/>
      <c r="R780" s="80"/>
      <c r="S780" s="80"/>
      <c r="T780" s="80"/>
      <c r="U780" s="80"/>
      <c r="V780" s="80"/>
    </row>
    <row r="781" spans="1:22" ht="15.75" customHeight="1">
      <c r="A781" s="80"/>
      <c r="B781" s="80"/>
      <c r="C781" s="80"/>
      <c r="D781" s="80"/>
      <c r="E781" s="80"/>
      <c r="F781" s="80"/>
      <c r="G781" s="80"/>
      <c r="H781" s="80"/>
      <c r="I781" s="80"/>
      <c r="J781" s="80"/>
      <c r="K781" s="80"/>
      <c r="L781" s="80"/>
      <c r="M781" s="80"/>
      <c r="N781" s="80"/>
      <c r="O781" s="80"/>
      <c r="P781" s="80"/>
      <c r="Q781" s="80"/>
      <c r="R781" s="80"/>
      <c r="S781" s="80"/>
      <c r="T781" s="80"/>
      <c r="U781" s="80"/>
      <c r="V781" s="80"/>
    </row>
    <row r="782" spans="1:22" ht="15.75" customHeight="1">
      <c r="A782" s="80"/>
      <c r="B782" s="80"/>
      <c r="C782" s="80"/>
      <c r="D782" s="80"/>
      <c r="E782" s="80"/>
      <c r="F782" s="80"/>
      <c r="G782" s="80"/>
      <c r="H782" s="80"/>
      <c r="I782" s="80"/>
      <c r="J782" s="80"/>
      <c r="K782" s="80"/>
      <c r="L782" s="80"/>
      <c r="M782" s="80"/>
      <c r="N782" s="80"/>
      <c r="O782" s="80"/>
      <c r="P782" s="80"/>
      <c r="Q782" s="80"/>
      <c r="R782" s="80"/>
      <c r="S782" s="80"/>
      <c r="T782" s="80"/>
      <c r="U782" s="80"/>
      <c r="V782" s="80"/>
    </row>
    <row r="783" spans="1:22" ht="15.75" customHeight="1">
      <c r="A783" s="80"/>
      <c r="B783" s="80"/>
      <c r="C783" s="80"/>
      <c r="D783" s="80"/>
      <c r="E783" s="80"/>
      <c r="F783" s="80"/>
      <c r="G783" s="80"/>
      <c r="H783" s="80"/>
      <c r="I783" s="80"/>
      <c r="J783" s="80"/>
      <c r="K783" s="80"/>
      <c r="L783" s="80"/>
      <c r="M783" s="80"/>
      <c r="N783" s="80"/>
      <c r="O783" s="80"/>
      <c r="P783" s="80"/>
      <c r="Q783" s="80"/>
      <c r="R783" s="80"/>
      <c r="S783" s="80"/>
      <c r="T783" s="80"/>
      <c r="U783" s="80"/>
      <c r="V783" s="80"/>
    </row>
    <row r="784" spans="1:22" ht="15.75" customHeight="1">
      <c r="A784" s="80"/>
      <c r="B784" s="80"/>
      <c r="C784" s="80"/>
      <c r="D784" s="80"/>
      <c r="E784" s="80"/>
      <c r="F784" s="80"/>
      <c r="G784" s="80"/>
      <c r="H784" s="80"/>
      <c r="I784" s="80"/>
      <c r="J784" s="80"/>
      <c r="K784" s="80"/>
      <c r="L784" s="80"/>
      <c r="M784" s="80"/>
      <c r="N784" s="80"/>
      <c r="O784" s="80"/>
      <c r="P784" s="80"/>
      <c r="Q784" s="80"/>
      <c r="R784" s="80"/>
      <c r="S784" s="80"/>
      <c r="T784" s="80"/>
      <c r="U784" s="80"/>
      <c r="V784" s="80"/>
    </row>
    <row r="785" spans="1:22" ht="15.75" customHeight="1">
      <c r="A785" s="80"/>
      <c r="B785" s="80"/>
      <c r="C785" s="80"/>
      <c r="D785" s="80"/>
      <c r="E785" s="80"/>
      <c r="F785" s="80"/>
      <c r="G785" s="80"/>
      <c r="H785" s="80"/>
      <c r="I785" s="80"/>
      <c r="J785" s="80"/>
      <c r="K785" s="80"/>
      <c r="L785" s="80"/>
      <c r="M785" s="80"/>
      <c r="N785" s="80"/>
      <c r="O785" s="80"/>
      <c r="P785" s="80"/>
      <c r="Q785" s="80"/>
      <c r="R785" s="80"/>
      <c r="S785" s="80"/>
      <c r="T785" s="80"/>
      <c r="U785" s="80"/>
      <c r="V785" s="80"/>
    </row>
    <row r="786" spans="1:22" ht="15.75" customHeight="1">
      <c r="A786" s="80"/>
      <c r="B786" s="80"/>
      <c r="C786" s="80"/>
      <c r="D786" s="80"/>
      <c r="E786" s="80"/>
      <c r="F786" s="80"/>
      <c r="G786" s="80"/>
      <c r="H786" s="80"/>
      <c r="I786" s="80"/>
      <c r="J786" s="80"/>
      <c r="K786" s="80"/>
      <c r="L786" s="80"/>
      <c r="M786" s="80"/>
      <c r="N786" s="80"/>
      <c r="O786" s="80"/>
      <c r="P786" s="80"/>
      <c r="Q786" s="80"/>
      <c r="R786" s="80"/>
      <c r="S786" s="80"/>
      <c r="T786" s="80"/>
      <c r="U786" s="80"/>
      <c r="V786" s="80"/>
    </row>
    <row r="787" spans="1:22" ht="15.75" customHeight="1">
      <c r="A787" s="80"/>
      <c r="B787" s="80"/>
      <c r="C787" s="80"/>
      <c r="D787" s="80"/>
      <c r="E787" s="80"/>
      <c r="F787" s="80"/>
      <c r="G787" s="80"/>
      <c r="H787" s="80"/>
      <c r="I787" s="80"/>
      <c r="J787" s="80"/>
      <c r="K787" s="80"/>
      <c r="L787" s="80"/>
      <c r="M787" s="80"/>
      <c r="N787" s="80"/>
      <c r="O787" s="80"/>
      <c r="P787" s="80"/>
      <c r="Q787" s="80"/>
      <c r="R787" s="80"/>
      <c r="S787" s="80"/>
      <c r="T787" s="80"/>
      <c r="U787" s="80"/>
      <c r="V787" s="80"/>
    </row>
    <row r="788" spans="1:22" ht="15.75" customHeight="1">
      <c r="A788" s="80"/>
      <c r="B788" s="80"/>
      <c r="C788" s="80"/>
      <c r="D788" s="80"/>
      <c r="E788" s="80"/>
      <c r="F788" s="80"/>
      <c r="G788" s="80"/>
      <c r="H788" s="80"/>
      <c r="I788" s="80"/>
      <c r="J788" s="80"/>
      <c r="K788" s="80"/>
      <c r="L788" s="80"/>
      <c r="M788" s="80"/>
      <c r="N788" s="80"/>
      <c r="O788" s="80"/>
      <c r="P788" s="80"/>
      <c r="Q788" s="80"/>
      <c r="R788" s="80"/>
      <c r="S788" s="80"/>
      <c r="T788" s="80"/>
      <c r="U788" s="80"/>
      <c r="V788" s="80"/>
    </row>
    <row r="789" spans="1:22" ht="15.75" customHeight="1">
      <c r="A789" s="80"/>
      <c r="B789" s="80"/>
      <c r="C789" s="80"/>
      <c r="D789" s="80"/>
      <c r="E789" s="80"/>
      <c r="F789" s="80"/>
      <c r="G789" s="80"/>
      <c r="H789" s="80"/>
      <c r="I789" s="80"/>
      <c r="J789" s="80"/>
      <c r="K789" s="80"/>
      <c r="L789" s="80"/>
      <c r="M789" s="80"/>
      <c r="N789" s="80"/>
      <c r="O789" s="80"/>
      <c r="P789" s="80"/>
      <c r="Q789" s="80"/>
      <c r="R789" s="80"/>
      <c r="S789" s="80"/>
      <c r="T789" s="80"/>
      <c r="U789" s="80"/>
      <c r="V789" s="80"/>
    </row>
    <row r="790" spans="1:22" ht="15.75" customHeight="1">
      <c r="A790" s="80"/>
      <c r="B790" s="80"/>
      <c r="C790" s="80"/>
      <c r="D790" s="80"/>
      <c r="E790" s="80"/>
      <c r="F790" s="80"/>
      <c r="G790" s="80"/>
      <c r="H790" s="80"/>
      <c r="I790" s="80"/>
      <c r="J790" s="80"/>
      <c r="K790" s="80"/>
      <c r="L790" s="80"/>
      <c r="M790" s="80"/>
      <c r="N790" s="80"/>
      <c r="O790" s="80"/>
      <c r="P790" s="80"/>
      <c r="Q790" s="80"/>
      <c r="R790" s="80"/>
      <c r="S790" s="80"/>
      <c r="T790" s="80"/>
      <c r="U790" s="80"/>
      <c r="V790" s="80"/>
    </row>
    <row r="791" spans="1:22" ht="15.75" customHeight="1">
      <c r="A791" s="80"/>
      <c r="B791" s="80"/>
      <c r="C791" s="80"/>
      <c r="D791" s="80"/>
      <c r="E791" s="80"/>
      <c r="F791" s="80"/>
      <c r="G791" s="80"/>
      <c r="H791" s="80"/>
      <c r="I791" s="80"/>
      <c r="J791" s="80"/>
      <c r="K791" s="80"/>
      <c r="L791" s="80"/>
      <c r="M791" s="80"/>
      <c r="N791" s="80"/>
      <c r="O791" s="80"/>
      <c r="P791" s="80"/>
      <c r="Q791" s="80"/>
      <c r="R791" s="80"/>
      <c r="S791" s="80"/>
      <c r="T791" s="80"/>
      <c r="U791" s="80"/>
      <c r="V791" s="80"/>
    </row>
    <row r="792" spans="1:22" ht="15.75" customHeight="1">
      <c r="A792" s="80"/>
      <c r="B792" s="80"/>
      <c r="C792" s="80"/>
      <c r="D792" s="80"/>
      <c r="E792" s="80"/>
      <c r="F792" s="80"/>
      <c r="G792" s="80"/>
      <c r="H792" s="80"/>
      <c r="I792" s="80"/>
      <c r="J792" s="80"/>
      <c r="K792" s="80"/>
      <c r="L792" s="80"/>
      <c r="M792" s="80"/>
      <c r="N792" s="80"/>
      <c r="O792" s="80"/>
      <c r="P792" s="80"/>
      <c r="Q792" s="80"/>
      <c r="R792" s="80"/>
      <c r="S792" s="80"/>
      <c r="T792" s="80"/>
      <c r="U792" s="80"/>
      <c r="V792" s="80"/>
    </row>
    <row r="793" spans="1:22" ht="15.75" customHeight="1">
      <c r="A793" s="80"/>
      <c r="B793" s="80"/>
      <c r="C793" s="80"/>
      <c r="D793" s="80"/>
      <c r="E793" s="80"/>
      <c r="F793" s="80"/>
      <c r="G793" s="80"/>
      <c r="H793" s="80"/>
      <c r="I793" s="80"/>
      <c r="J793" s="80"/>
      <c r="K793" s="80"/>
      <c r="L793" s="80"/>
      <c r="M793" s="80"/>
      <c r="N793" s="80"/>
      <c r="O793" s="80"/>
      <c r="P793" s="80"/>
      <c r="Q793" s="80"/>
      <c r="R793" s="80"/>
      <c r="S793" s="80"/>
      <c r="T793" s="80"/>
      <c r="U793" s="80"/>
      <c r="V793" s="80"/>
    </row>
    <row r="794" spans="1:22" ht="15.75" customHeight="1">
      <c r="A794" s="80"/>
      <c r="B794" s="80"/>
      <c r="C794" s="80"/>
      <c r="D794" s="80"/>
      <c r="E794" s="80"/>
      <c r="F794" s="80"/>
      <c r="G794" s="80"/>
      <c r="H794" s="80"/>
      <c r="I794" s="80"/>
      <c r="J794" s="80"/>
      <c r="K794" s="80"/>
      <c r="L794" s="80"/>
      <c r="M794" s="80"/>
      <c r="N794" s="80"/>
      <c r="O794" s="80"/>
      <c r="P794" s="80"/>
      <c r="Q794" s="80"/>
      <c r="R794" s="80"/>
      <c r="S794" s="80"/>
      <c r="T794" s="80"/>
      <c r="U794" s="80"/>
      <c r="V794" s="80"/>
    </row>
    <row r="795" spans="1:22" ht="15.75" customHeight="1">
      <c r="A795" s="80"/>
      <c r="B795" s="80"/>
      <c r="C795" s="80"/>
      <c r="D795" s="80"/>
      <c r="E795" s="80"/>
      <c r="F795" s="80"/>
      <c r="G795" s="80"/>
      <c r="H795" s="80"/>
      <c r="I795" s="80"/>
      <c r="J795" s="80"/>
      <c r="K795" s="80"/>
      <c r="L795" s="80"/>
      <c r="M795" s="80"/>
      <c r="N795" s="80"/>
      <c r="O795" s="80"/>
      <c r="P795" s="80"/>
      <c r="Q795" s="80"/>
      <c r="R795" s="80"/>
      <c r="S795" s="80"/>
      <c r="T795" s="80"/>
      <c r="U795" s="80"/>
      <c r="V795" s="80"/>
    </row>
    <row r="796" spans="1:22" ht="15.75" customHeight="1">
      <c r="A796" s="80"/>
      <c r="B796" s="80"/>
      <c r="C796" s="80"/>
      <c r="D796" s="80"/>
      <c r="E796" s="80"/>
      <c r="F796" s="80"/>
      <c r="G796" s="80"/>
      <c r="H796" s="80"/>
      <c r="I796" s="80"/>
      <c r="J796" s="80"/>
      <c r="K796" s="80"/>
      <c r="L796" s="80"/>
      <c r="M796" s="80"/>
      <c r="N796" s="80"/>
      <c r="O796" s="80"/>
      <c r="P796" s="80"/>
      <c r="Q796" s="80"/>
      <c r="R796" s="80"/>
      <c r="S796" s="80"/>
      <c r="T796" s="80"/>
      <c r="U796" s="80"/>
      <c r="V796" s="80"/>
    </row>
    <row r="797" spans="1:22" ht="15.75" customHeight="1">
      <c r="A797" s="80"/>
      <c r="B797" s="80"/>
      <c r="C797" s="80"/>
      <c r="D797" s="80"/>
      <c r="E797" s="80"/>
      <c r="F797" s="80"/>
      <c r="G797" s="80"/>
      <c r="H797" s="80"/>
      <c r="I797" s="80"/>
      <c r="J797" s="80"/>
      <c r="K797" s="80"/>
      <c r="L797" s="80"/>
      <c r="M797" s="80"/>
      <c r="N797" s="80"/>
      <c r="O797" s="80"/>
      <c r="P797" s="80"/>
      <c r="Q797" s="80"/>
      <c r="R797" s="80"/>
      <c r="S797" s="80"/>
      <c r="T797" s="80"/>
      <c r="U797" s="80"/>
      <c r="V797" s="80"/>
    </row>
    <row r="798" spans="1:22" ht="15.75" customHeight="1">
      <c r="A798" s="80"/>
      <c r="B798" s="80"/>
      <c r="C798" s="80"/>
      <c r="D798" s="80"/>
      <c r="E798" s="80"/>
      <c r="F798" s="80"/>
      <c r="G798" s="80"/>
      <c r="H798" s="80"/>
      <c r="I798" s="80"/>
      <c r="J798" s="80"/>
      <c r="K798" s="80"/>
      <c r="L798" s="80"/>
      <c r="M798" s="80"/>
      <c r="N798" s="80"/>
      <c r="O798" s="80"/>
      <c r="P798" s="80"/>
      <c r="Q798" s="80"/>
      <c r="R798" s="80"/>
      <c r="S798" s="80"/>
      <c r="T798" s="80"/>
      <c r="U798" s="80"/>
      <c r="V798" s="80"/>
    </row>
    <row r="799" spans="1:22" ht="15.75" customHeight="1">
      <c r="A799" s="80"/>
      <c r="B799" s="80"/>
      <c r="C799" s="80"/>
      <c r="D799" s="80"/>
      <c r="E799" s="80"/>
      <c r="F799" s="80"/>
      <c r="G799" s="80"/>
      <c r="H799" s="80"/>
      <c r="I799" s="80"/>
      <c r="J799" s="80"/>
      <c r="K799" s="80"/>
      <c r="L799" s="80"/>
      <c r="M799" s="80"/>
      <c r="N799" s="80"/>
      <c r="O799" s="80"/>
      <c r="P799" s="80"/>
      <c r="Q799" s="80"/>
      <c r="R799" s="80"/>
      <c r="S799" s="80"/>
      <c r="T799" s="80"/>
      <c r="U799" s="80"/>
      <c r="V799" s="80"/>
    </row>
    <row r="800" spans="1:22" ht="15.75" customHeight="1">
      <c r="A800" s="80"/>
      <c r="B800" s="80"/>
      <c r="C800" s="80"/>
      <c r="D800" s="80"/>
      <c r="E800" s="80"/>
      <c r="F800" s="80"/>
      <c r="G800" s="80"/>
      <c r="H800" s="80"/>
      <c r="I800" s="80"/>
      <c r="J800" s="80"/>
      <c r="K800" s="80"/>
      <c r="L800" s="80"/>
      <c r="M800" s="80"/>
      <c r="N800" s="80"/>
      <c r="O800" s="80"/>
      <c r="P800" s="80"/>
      <c r="Q800" s="80"/>
      <c r="R800" s="80"/>
      <c r="S800" s="80"/>
      <c r="T800" s="80"/>
      <c r="U800" s="80"/>
      <c r="V800" s="80"/>
    </row>
    <row r="801" spans="1:22" ht="15.75" customHeight="1">
      <c r="A801" s="80"/>
      <c r="B801" s="80"/>
      <c r="C801" s="80"/>
      <c r="D801" s="80"/>
      <c r="E801" s="80"/>
      <c r="F801" s="80"/>
      <c r="G801" s="80"/>
      <c r="H801" s="80"/>
      <c r="I801" s="80"/>
      <c r="J801" s="80"/>
      <c r="K801" s="80"/>
      <c r="L801" s="80"/>
      <c r="M801" s="80"/>
      <c r="N801" s="80"/>
      <c r="O801" s="80"/>
      <c r="P801" s="80"/>
      <c r="Q801" s="80"/>
      <c r="R801" s="80"/>
      <c r="S801" s="80"/>
      <c r="T801" s="80"/>
      <c r="U801" s="80"/>
      <c r="V801" s="80"/>
    </row>
    <row r="802" spans="1:22" ht="15.75" customHeight="1">
      <c r="A802" s="80"/>
      <c r="B802" s="80"/>
      <c r="C802" s="80"/>
      <c r="D802" s="80"/>
      <c r="E802" s="80"/>
      <c r="F802" s="80"/>
      <c r="G802" s="80"/>
      <c r="H802" s="80"/>
      <c r="I802" s="80"/>
      <c r="J802" s="80"/>
      <c r="K802" s="80"/>
      <c r="L802" s="80"/>
      <c r="M802" s="80"/>
      <c r="N802" s="80"/>
      <c r="O802" s="80"/>
      <c r="P802" s="80"/>
      <c r="Q802" s="80"/>
      <c r="R802" s="80"/>
      <c r="S802" s="80"/>
      <c r="T802" s="80"/>
      <c r="U802" s="80"/>
      <c r="V802" s="80"/>
    </row>
    <row r="803" spans="1:22" ht="15.75" customHeight="1">
      <c r="A803" s="80"/>
      <c r="B803" s="80"/>
      <c r="C803" s="80"/>
      <c r="D803" s="80"/>
      <c r="E803" s="80"/>
      <c r="F803" s="80"/>
      <c r="G803" s="80"/>
      <c r="H803" s="80"/>
      <c r="I803" s="80"/>
      <c r="J803" s="80"/>
      <c r="K803" s="80"/>
      <c r="L803" s="80"/>
      <c r="M803" s="80"/>
      <c r="N803" s="80"/>
      <c r="O803" s="80"/>
      <c r="P803" s="80"/>
      <c r="Q803" s="80"/>
      <c r="R803" s="80"/>
      <c r="S803" s="80"/>
      <c r="T803" s="80"/>
      <c r="U803" s="80"/>
      <c r="V803" s="80"/>
    </row>
    <row r="804" spans="1:22" ht="15.75" customHeight="1">
      <c r="A804" s="80"/>
      <c r="B804" s="80"/>
      <c r="C804" s="80"/>
      <c r="D804" s="80"/>
      <c r="E804" s="80"/>
      <c r="F804" s="80"/>
      <c r="G804" s="80"/>
      <c r="H804" s="80"/>
      <c r="I804" s="80"/>
      <c r="J804" s="80"/>
      <c r="K804" s="80"/>
      <c r="L804" s="80"/>
      <c r="M804" s="80"/>
      <c r="N804" s="80"/>
      <c r="O804" s="80"/>
      <c r="P804" s="80"/>
      <c r="Q804" s="80"/>
      <c r="R804" s="80"/>
      <c r="S804" s="80"/>
      <c r="T804" s="80"/>
      <c r="U804" s="80"/>
      <c r="V804" s="80"/>
    </row>
    <row r="805" spans="1:22" ht="15.75" customHeight="1">
      <c r="A805" s="80"/>
      <c r="B805" s="80"/>
      <c r="C805" s="80"/>
      <c r="D805" s="80"/>
      <c r="E805" s="80"/>
      <c r="F805" s="80"/>
      <c r="G805" s="80"/>
      <c r="H805" s="80"/>
      <c r="I805" s="80"/>
      <c r="J805" s="80"/>
      <c r="K805" s="80"/>
      <c r="L805" s="80"/>
      <c r="M805" s="80"/>
      <c r="N805" s="80"/>
      <c r="O805" s="80"/>
      <c r="P805" s="80"/>
      <c r="Q805" s="80"/>
      <c r="R805" s="80"/>
      <c r="S805" s="80"/>
      <c r="T805" s="80"/>
      <c r="U805" s="80"/>
      <c r="V805" s="80"/>
    </row>
    <row r="806" spans="1:22" ht="15.75" customHeight="1">
      <c r="A806" s="80"/>
      <c r="B806" s="80"/>
      <c r="C806" s="80"/>
      <c r="D806" s="80"/>
      <c r="E806" s="80"/>
      <c r="F806" s="80"/>
      <c r="G806" s="80"/>
      <c r="H806" s="80"/>
      <c r="I806" s="80"/>
      <c r="J806" s="80"/>
      <c r="K806" s="80"/>
      <c r="L806" s="80"/>
      <c r="M806" s="80"/>
      <c r="N806" s="80"/>
      <c r="O806" s="80"/>
      <c r="P806" s="80"/>
      <c r="Q806" s="80"/>
      <c r="R806" s="80"/>
      <c r="S806" s="80"/>
      <c r="T806" s="80"/>
      <c r="U806" s="80"/>
      <c r="V806" s="80"/>
    </row>
    <row r="807" spans="1:22" ht="15.75" customHeight="1">
      <c r="A807" s="80"/>
      <c r="B807" s="80"/>
      <c r="C807" s="80"/>
      <c r="D807" s="80"/>
      <c r="E807" s="80"/>
      <c r="F807" s="80"/>
      <c r="G807" s="80"/>
      <c r="H807" s="80"/>
      <c r="I807" s="80"/>
      <c r="J807" s="80"/>
      <c r="K807" s="80"/>
      <c r="L807" s="80"/>
      <c r="M807" s="80"/>
      <c r="N807" s="80"/>
      <c r="O807" s="80"/>
      <c r="P807" s="80"/>
      <c r="Q807" s="80"/>
      <c r="R807" s="80"/>
      <c r="S807" s="80"/>
      <c r="T807" s="80"/>
      <c r="U807" s="80"/>
      <c r="V807" s="80"/>
    </row>
    <row r="808" spans="1:22" ht="15.75" customHeight="1">
      <c r="A808" s="80"/>
      <c r="B808" s="80"/>
      <c r="C808" s="80"/>
      <c r="D808" s="80"/>
      <c r="E808" s="80"/>
      <c r="F808" s="80"/>
      <c r="G808" s="80"/>
      <c r="H808" s="80"/>
      <c r="I808" s="80"/>
      <c r="J808" s="80"/>
      <c r="K808" s="80"/>
      <c r="L808" s="80"/>
      <c r="M808" s="80"/>
      <c r="N808" s="80"/>
      <c r="O808" s="80"/>
      <c r="P808" s="80"/>
      <c r="Q808" s="80"/>
      <c r="R808" s="80"/>
      <c r="S808" s="80"/>
      <c r="T808" s="80"/>
      <c r="U808" s="80"/>
      <c r="V808" s="80"/>
    </row>
    <row r="809" spans="1:22" ht="15.75" customHeight="1">
      <c r="A809" s="80"/>
      <c r="B809" s="80"/>
      <c r="C809" s="80"/>
      <c r="D809" s="80"/>
      <c r="E809" s="80"/>
      <c r="F809" s="80"/>
      <c r="G809" s="80"/>
      <c r="H809" s="80"/>
      <c r="I809" s="80"/>
      <c r="J809" s="80"/>
      <c r="K809" s="80"/>
      <c r="L809" s="80"/>
      <c r="M809" s="80"/>
      <c r="N809" s="80"/>
      <c r="O809" s="80"/>
      <c r="P809" s="80"/>
      <c r="Q809" s="80"/>
      <c r="R809" s="80"/>
      <c r="S809" s="80"/>
      <c r="T809" s="80"/>
      <c r="U809" s="80"/>
      <c r="V809" s="80"/>
    </row>
    <row r="810" spans="1:22" ht="15.75" customHeight="1">
      <c r="A810" s="80"/>
      <c r="B810" s="80"/>
      <c r="C810" s="80"/>
      <c r="D810" s="80"/>
      <c r="E810" s="80"/>
      <c r="F810" s="80"/>
      <c r="G810" s="80"/>
      <c r="H810" s="80"/>
      <c r="I810" s="80"/>
      <c r="J810" s="80"/>
      <c r="K810" s="80"/>
      <c r="L810" s="80"/>
      <c r="M810" s="80"/>
      <c r="N810" s="80"/>
      <c r="O810" s="80"/>
      <c r="P810" s="80"/>
      <c r="Q810" s="80"/>
      <c r="R810" s="80"/>
      <c r="S810" s="80"/>
      <c r="T810" s="80"/>
      <c r="U810" s="80"/>
      <c r="V810" s="80"/>
    </row>
    <row r="811" spans="1:22" ht="15.75" customHeight="1">
      <c r="A811" s="80"/>
      <c r="B811" s="80"/>
      <c r="C811" s="80"/>
      <c r="D811" s="80"/>
      <c r="E811" s="80"/>
      <c r="F811" s="80"/>
      <c r="G811" s="80"/>
      <c r="H811" s="80"/>
      <c r="I811" s="80"/>
      <c r="J811" s="80"/>
      <c r="K811" s="80"/>
      <c r="L811" s="80"/>
      <c r="M811" s="80"/>
      <c r="N811" s="80"/>
      <c r="O811" s="80"/>
      <c r="P811" s="80"/>
      <c r="Q811" s="80"/>
      <c r="R811" s="80"/>
      <c r="S811" s="80"/>
      <c r="T811" s="80"/>
      <c r="U811" s="80"/>
      <c r="V811" s="80"/>
    </row>
    <row r="812" spans="1:22" ht="15.75" customHeight="1">
      <c r="A812" s="80"/>
      <c r="B812" s="80"/>
      <c r="C812" s="80"/>
      <c r="D812" s="80"/>
      <c r="E812" s="80"/>
      <c r="F812" s="80"/>
      <c r="G812" s="80"/>
      <c r="H812" s="80"/>
      <c r="I812" s="80"/>
      <c r="J812" s="80"/>
      <c r="K812" s="80"/>
      <c r="L812" s="80"/>
      <c r="M812" s="80"/>
      <c r="N812" s="80"/>
      <c r="O812" s="80"/>
      <c r="P812" s="80"/>
      <c r="Q812" s="80"/>
      <c r="R812" s="80"/>
      <c r="S812" s="80"/>
      <c r="T812" s="80"/>
      <c r="U812" s="80"/>
      <c r="V812" s="80"/>
    </row>
    <row r="813" spans="1:22" ht="15.75" customHeight="1">
      <c r="A813" s="80"/>
      <c r="B813" s="80"/>
      <c r="C813" s="80"/>
      <c r="D813" s="80"/>
      <c r="E813" s="80"/>
      <c r="F813" s="80"/>
      <c r="G813" s="80"/>
      <c r="H813" s="80"/>
      <c r="I813" s="80"/>
      <c r="J813" s="80"/>
      <c r="K813" s="80"/>
      <c r="L813" s="80"/>
      <c r="M813" s="80"/>
      <c r="N813" s="80"/>
      <c r="O813" s="80"/>
      <c r="P813" s="80"/>
      <c r="Q813" s="80"/>
      <c r="R813" s="80"/>
      <c r="S813" s="80"/>
      <c r="T813" s="80"/>
      <c r="U813" s="80"/>
      <c r="V813" s="80"/>
    </row>
    <row r="814" spans="1:22" ht="15.75" customHeight="1">
      <c r="A814" s="80"/>
      <c r="B814" s="80"/>
      <c r="C814" s="80"/>
      <c r="D814" s="80"/>
      <c r="E814" s="80"/>
      <c r="F814" s="80"/>
      <c r="G814" s="80"/>
      <c r="H814" s="80"/>
      <c r="I814" s="80"/>
      <c r="J814" s="80"/>
      <c r="K814" s="80"/>
      <c r="L814" s="80"/>
      <c r="M814" s="80"/>
      <c r="N814" s="80"/>
      <c r="O814" s="80"/>
      <c r="P814" s="80"/>
      <c r="Q814" s="80"/>
      <c r="R814" s="80"/>
      <c r="S814" s="80"/>
      <c r="T814" s="80"/>
      <c r="U814" s="80"/>
      <c r="V814" s="80"/>
    </row>
    <row r="815" spans="1:22" ht="15.75" customHeight="1">
      <c r="A815" s="80"/>
      <c r="B815" s="80"/>
      <c r="C815" s="80"/>
      <c r="D815" s="80"/>
      <c r="E815" s="80"/>
      <c r="F815" s="80"/>
      <c r="G815" s="80"/>
      <c r="H815" s="80"/>
      <c r="I815" s="80"/>
      <c r="J815" s="80"/>
      <c r="K815" s="80"/>
      <c r="L815" s="80"/>
      <c r="M815" s="80"/>
      <c r="N815" s="80"/>
      <c r="O815" s="80"/>
      <c r="P815" s="80"/>
      <c r="Q815" s="80"/>
      <c r="R815" s="80"/>
      <c r="S815" s="80"/>
      <c r="T815" s="80"/>
      <c r="U815" s="80"/>
      <c r="V815" s="80"/>
    </row>
    <row r="816" spans="1:22" ht="15.75" customHeight="1">
      <c r="A816" s="80"/>
      <c r="B816" s="80"/>
      <c r="C816" s="80"/>
      <c r="D816" s="80"/>
      <c r="E816" s="80"/>
      <c r="F816" s="80"/>
      <c r="G816" s="80"/>
      <c r="H816" s="80"/>
      <c r="I816" s="80"/>
      <c r="J816" s="80"/>
      <c r="K816" s="80"/>
      <c r="L816" s="80"/>
      <c r="M816" s="80"/>
      <c r="N816" s="80"/>
      <c r="O816" s="80"/>
      <c r="P816" s="80"/>
      <c r="Q816" s="80"/>
      <c r="R816" s="80"/>
      <c r="S816" s="80"/>
      <c r="T816" s="80"/>
      <c r="U816" s="80"/>
      <c r="V816" s="80"/>
    </row>
    <row r="817" spans="1:22" ht="15.75" customHeight="1">
      <c r="A817" s="80"/>
      <c r="B817" s="80"/>
      <c r="C817" s="80"/>
      <c r="D817" s="80"/>
      <c r="E817" s="80"/>
      <c r="F817" s="80"/>
      <c r="G817" s="80"/>
      <c r="H817" s="80"/>
      <c r="I817" s="80"/>
      <c r="J817" s="80"/>
      <c r="K817" s="80"/>
      <c r="L817" s="80"/>
      <c r="M817" s="80"/>
      <c r="N817" s="80"/>
      <c r="O817" s="80"/>
      <c r="P817" s="80"/>
      <c r="Q817" s="80"/>
      <c r="R817" s="80"/>
      <c r="S817" s="80"/>
      <c r="T817" s="80"/>
      <c r="U817" s="80"/>
      <c r="V817" s="80"/>
    </row>
    <row r="818" spans="1:22" ht="15.75" customHeight="1">
      <c r="A818" s="80"/>
      <c r="B818" s="80"/>
      <c r="C818" s="80"/>
      <c r="D818" s="80"/>
      <c r="E818" s="80"/>
      <c r="F818" s="80"/>
      <c r="G818" s="80"/>
      <c r="H818" s="80"/>
      <c r="I818" s="80"/>
      <c r="J818" s="80"/>
      <c r="K818" s="80"/>
      <c r="L818" s="80"/>
      <c r="M818" s="80"/>
      <c r="N818" s="80"/>
      <c r="O818" s="80"/>
      <c r="P818" s="80"/>
      <c r="Q818" s="80"/>
      <c r="R818" s="80"/>
      <c r="S818" s="80"/>
      <c r="T818" s="80"/>
      <c r="U818" s="80"/>
      <c r="V818" s="80"/>
    </row>
    <row r="819" spans="1:22" ht="15.75" customHeight="1">
      <c r="A819" s="80"/>
      <c r="B819" s="80"/>
      <c r="C819" s="80"/>
      <c r="D819" s="80"/>
      <c r="E819" s="80"/>
      <c r="F819" s="80"/>
      <c r="G819" s="80"/>
      <c r="H819" s="80"/>
      <c r="I819" s="80"/>
      <c r="J819" s="80"/>
      <c r="K819" s="80"/>
      <c r="L819" s="80"/>
      <c r="M819" s="80"/>
      <c r="N819" s="80"/>
      <c r="O819" s="80"/>
      <c r="P819" s="80"/>
      <c r="Q819" s="80"/>
      <c r="R819" s="80"/>
      <c r="S819" s="80"/>
      <c r="T819" s="80"/>
      <c r="U819" s="80"/>
      <c r="V819" s="80"/>
    </row>
    <row r="820" spans="1:22" ht="15.75" customHeight="1">
      <c r="A820" s="80"/>
      <c r="B820" s="80"/>
      <c r="C820" s="80"/>
      <c r="D820" s="80"/>
      <c r="E820" s="80"/>
      <c r="F820" s="80"/>
      <c r="G820" s="80"/>
      <c r="H820" s="80"/>
      <c r="I820" s="80"/>
      <c r="J820" s="80"/>
      <c r="K820" s="80"/>
      <c r="L820" s="80"/>
      <c r="M820" s="80"/>
      <c r="N820" s="80"/>
      <c r="O820" s="80"/>
      <c r="P820" s="80"/>
      <c r="Q820" s="80"/>
      <c r="R820" s="80"/>
      <c r="S820" s="80"/>
      <c r="T820" s="80"/>
      <c r="U820" s="80"/>
      <c r="V820" s="80"/>
    </row>
    <row r="821" spans="1:22" ht="15.75" customHeight="1">
      <c r="A821" s="80"/>
      <c r="B821" s="80"/>
      <c r="C821" s="80"/>
      <c r="D821" s="80"/>
      <c r="E821" s="80"/>
      <c r="F821" s="80"/>
      <c r="G821" s="80"/>
      <c r="H821" s="80"/>
      <c r="I821" s="80"/>
      <c r="J821" s="80"/>
      <c r="K821" s="80"/>
      <c r="L821" s="80"/>
      <c r="M821" s="80"/>
      <c r="N821" s="80"/>
      <c r="O821" s="80"/>
      <c r="P821" s="80"/>
      <c r="Q821" s="80"/>
      <c r="R821" s="80"/>
      <c r="S821" s="80"/>
      <c r="T821" s="80"/>
      <c r="U821" s="80"/>
      <c r="V821" s="80"/>
    </row>
    <row r="822" spans="1:22" ht="15.75" customHeight="1">
      <c r="A822" s="80"/>
      <c r="B822" s="80"/>
      <c r="C822" s="80"/>
      <c r="D822" s="80"/>
      <c r="E822" s="80"/>
      <c r="F822" s="80"/>
      <c r="G822" s="80"/>
      <c r="H822" s="80"/>
      <c r="I822" s="80"/>
      <c r="J822" s="80"/>
      <c r="K822" s="80"/>
      <c r="L822" s="80"/>
      <c r="M822" s="80"/>
      <c r="N822" s="80"/>
      <c r="O822" s="80"/>
      <c r="P822" s="80"/>
      <c r="Q822" s="80"/>
      <c r="R822" s="80"/>
      <c r="S822" s="80"/>
      <c r="T822" s="80"/>
      <c r="U822" s="80"/>
      <c r="V822" s="80"/>
    </row>
    <row r="823" spans="1:22" ht="15.75" customHeight="1">
      <c r="A823" s="80"/>
      <c r="B823" s="80"/>
      <c r="C823" s="80"/>
      <c r="D823" s="80"/>
      <c r="E823" s="80"/>
      <c r="F823" s="80"/>
      <c r="G823" s="80"/>
      <c r="H823" s="80"/>
      <c r="I823" s="80"/>
      <c r="J823" s="80"/>
      <c r="K823" s="80"/>
      <c r="L823" s="80"/>
      <c r="M823" s="80"/>
      <c r="N823" s="80"/>
      <c r="O823" s="80"/>
      <c r="P823" s="80"/>
      <c r="Q823" s="80"/>
      <c r="R823" s="80"/>
      <c r="S823" s="80"/>
      <c r="T823" s="80"/>
      <c r="U823" s="80"/>
      <c r="V823" s="80"/>
    </row>
    <row r="824" spans="1:22" ht="15.75" customHeight="1">
      <c r="A824" s="80"/>
      <c r="B824" s="80"/>
      <c r="C824" s="80"/>
      <c r="D824" s="80"/>
      <c r="E824" s="80"/>
      <c r="F824" s="80"/>
      <c r="G824" s="80"/>
      <c r="H824" s="80"/>
      <c r="I824" s="80"/>
      <c r="J824" s="80"/>
      <c r="K824" s="80"/>
      <c r="L824" s="80"/>
      <c r="M824" s="80"/>
      <c r="N824" s="80"/>
      <c r="O824" s="80"/>
      <c r="P824" s="80"/>
      <c r="Q824" s="80"/>
      <c r="R824" s="80"/>
      <c r="S824" s="80"/>
      <c r="T824" s="80"/>
      <c r="U824" s="80"/>
      <c r="V824" s="80"/>
    </row>
    <row r="825" spans="1:22" ht="15.75" customHeight="1">
      <c r="A825" s="80"/>
      <c r="B825" s="80"/>
      <c r="C825" s="80"/>
      <c r="D825" s="80"/>
      <c r="E825" s="80"/>
      <c r="F825" s="80"/>
      <c r="G825" s="80"/>
      <c r="H825" s="80"/>
      <c r="I825" s="80"/>
      <c r="J825" s="80"/>
      <c r="K825" s="80"/>
      <c r="L825" s="80"/>
      <c r="M825" s="80"/>
      <c r="N825" s="80"/>
      <c r="O825" s="80"/>
      <c r="P825" s="80"/>
      <c r="Q825" s="80"/>
      <c r="R825" s="80"/>
      <c r="S825" s="80"/>
      <c r="T825" s="80"/>
      <c r="U825" s="80"/>
      <c r="V825" s="80"/>
    </row>
    <row r="826" spans="1:22" ht="15.75" customHeight="1">
      <c r="A826" s="80"/>
      <c r="B826" s="80"/>
      <c r="C826" s="80"/>
      <c r="D826" s="80"/>
      <c r="E826" s="80"/>
      <c r="F826" s="80"/>
      <c r="G826" s="80"/>
      <c r="H826" s="80"/>
      <c r="I826" s="80"/>
      <c r="J826" s="80"/>
      <c r="K826" s="80"/>
      <c r="L826" s="80"/>
      <c r="M826" s="80"/>
      <c r="N826" s="80"/>
      <c r="O826" s="80"/>
      <c r="P826" s="80"/>
      <c r="Q826" s="80"/>
      <c r="R826" s="80"/>
      <c r="S826" s="80"/>
      <c r="T826" s="80"/>
      <c r="U826" s="80"/>
      <c r="V826" s="80"/>
    </row>
    <row r="827" spans="1:22" ht="15.75" customHeight="1">
      <c r="A827" s="80"/>
      <c r="B827" s="80"/>
      <c r="C827" s="80"/>
      <c r="D827" s="80"/>
      <c r="E827" s="80"/>
      <c r="F827" s="80"/>
      <c r="G827" s="80"/>
      <c r="H827" s="80"/>
      <c r="I827" s="80"/>
      <c r="J827" s="80"/>
      <c r="K827" s="80"/>
      <c r="L827" s="80"/>
      <c r="M827" s="80"/>
      <c r="N827" s="80"/>
      <c r="O827" s="80"/>
      <c r="P827" s="80"/>
      <c r="Q827" s="80"/>
      <c r="R827" s="80"/>
      <c r="S827" s="80"/>
      <c r="T827" s="80"/>
      <c r="U827" s="80"/>
      <c r="V827" s="80"/>
    </row>
    <row r="828" spans="1:22" ht="15.75" customHeight="1">
      <c r="A828" s="80"/>
      <c r="B828" s="80"/>
      <c r="C828" s="80"/>
      <c r="D828" s="80"/>
      <c r="E828" s="80"/>
      <c r="F828" s="80"/>
      <c r="G828" s="80"/>
      <c r="H828" s="80"/>
      <c r="I828" s="80"/>
      <c r="J828" s="80"/>
      <c r="K828" s="80"/>
      <c r="L828" s="80"/>
      <c r="M828" s="80"/>
      <c r="N828" s="80"/>
      <c r="O828" s="80"/>
      <c r="P828" s="80"/>
      <c r="Q828" s="80"/>
      <c r="R828" s="80"/>
      <c r="S828" s="80"/>
      <c r="T828" s="80"/>
      <c r="U828" s="80"/>
      <c r="V828" s="80"/>
    </row>
    <row r="829" spans="1:22" ht="15.75" customHeight="1">
      <c r="A829" s="80"/>
      <c r="B829" s="80"/>
      <c r="C829" s="80"/>
      <c r="D829" s="80"/>
      <c r="E829" s="80"/>
      <c r="F829" s="80"/>
      <c r="G829" s="80"/>
      <c r="H829" s="80"/>
      <c r="I829" s="80"/>
      <c r="J829" s="80"/>
      <c r="K829" s="80"/>
      <c r="L829" s="80"/>
      <c r="M829" s="80"/>
      <c r="N829" s="80"/>
      <c r="O829" s="80"/>
      <c r="P829" s="80"/>
      <c r="Q829" s="80"/>
      <c r="R829" s="80"/>
      <c r="S829" s="80"/>
      <c r="T829" s="80"/>
      <c r="U829" s="80"/>
      <c r="V829" s="80"/>
    </row>
    <row r="830" spans="1:22" ht="15.75" customHeight="1">
      <c r="A830" s="80"/>
      <c r="B830" s="80"/>
      <c r="C830" s="80"/>
      <c r="D830" s="80"/>
      <c r="E830" s="80"/>
      <c r="F830" s="80"/>
      <c r="G830" s="80"/>
      <c r="H830" s="80"/>
      <c r="I830" s="80"/>
      <c r="J830" s="80"/>
      <c r="K830" s="80"/>
      <c r="L830" s="80"/>
      <c r="M830" s="80"/>
      <c r="N830" s="80"/>
      <c r="O830" s="80"/>
      <c r="P830" s="80"/>
      <c r="Q830" s="80"/>
      <c r="R830" s="80"/>
      <c r="S830" s="80"/>
      <c r="T830" s="80"/>
      <c r="U830" s="80"/>
      <c r="V830" s="80"/>
    </row>
    <row r="831" spans="1:22" ht="15.75" customHeight="1">
      <c r="A831" s="80"/>
      <c r="B831" s="80"/>
      <c r="C831" s="80"/>
      <c r="D831" s="80"/>
      <c r="E831" s="80"/>
      <c r="F831" s="80"/>
      <c r="G831" s="80"/>
      <c r="H831" s="80"/>
      <c r="I831" s="80"/>
      <c r="J831" s="80"/>
      <c r="K831" s="80"/>
      <c r="L831" s="80"/>
      <c r="M831" s="80"/>
      <c r="N831" s="80"/>
      <c r="O831" s="80"/>
      <c r="P831" s="80"/>
      <c r="Q831" s="80"/>
      <c r="R831" s="80"/>
      <c r="S831" s="80"/>
      <c r="T831" s="80"/>
      <c r="U831" s="80"/>
      <c r="V831" s="80"/>
    </row>
    <row r="832" spans="1:22" ht="15.75" customHeight="1">
      <c r="A832" s="80"/>
      <c r="B832" s="80"/>
      <c r="C832" s="80"/>
      <c r="D832" s="80"/>
      <c r="E832" s="80"/>
      <c r="F832" s="80"/>
      <c r="G832" s="80"/>
      <c r="H832" s="80"/>
      <c r="I832" s="80"/>
      <c r="J832" s="80"/>
      <c r="K832" s="80"/>
      <c r="L832" s="80"/>
      <c r="M832" s="80"/>
      <c r="N832" s="80"/>
      <c r="O832" s="80"/>
      <c r="P832" s="80"/>
      <c r="Q832" s="80"/>
      <c r="R832" s="80"/>
      <c r="S832" s="80"/>
      <c r="T832" s="80"/>
      <c r="U832" s="80"/>
      <c r="V832" s="80"/>
    </row>
    <row r="833" spans="1:22" ht="15.75" customHeight="1">
      <c r="A833" s="80"/>
      <c r="B833" s="80"/>
      <c r="C833" s="80"/>
      <c r="D833" s="80"/>
      <c r="E833" s="80"/>
      <c r="F833" s="80"/>
      <c r="G833" s="80"/>
      <c r="H833" s="80"/>
      <c r="I833" s="80"/>
      <c r="J833" s="80"/>
      <c r="K833" s="80"/>
      <c r="L833" s="80"/>
      <c r="M833" s="80"/>
      <c r="N833" s="80"/>
      <c r="O833" s="80"/>
      <c r="P833" s="80"/>
      <c r="Q833" s="80"/>
      <c r="R833" s="80"/>
      <c r="S833" s="80"/>
      <c r="T833" s="80"/>
      <c r="U833" s="80"/>
      <c r="V833" s="80"/>
    </row>
    <row r="834" spans="1:22" ht="15.75" customHeight="1">
      <c r="A834" s="80"/>
      <c r="B834" s="80"/>
      <c r="C834" s="80"/>
      <c r="D834" s="80"/>
      <c r="E834" s="80"/>
      <c r="F834" s="80"/>
      <c r="G834" s="80"/>
      <c r="H834" s="80"/>
      <c r="I834" s="80"/>
      <c r="J834" s="80"/>
      <c r="K834" s="80"/>
      <c r="L834" s="80"/>
      <c r="M834" s="80"/>
      <c r="N834" s="80"/>
      <c r="O834" s="80"/>
      <c r="P834" s="80"/>
      <c r="Q834" s="80"/>
      <c r="R834" s="80"/>
      <c r="S834" s="80"/>
      <c r="T834" s="80"/>
      <c r="U834" s="80"/>
      <c r="V834" s="80"/>
    </row>
    <row r="835" spans="1:22" ht="15.75" customHeight="1">
      <c r="A835" s="80"/>
      <c r="B835" s="80"/>
      <c r="C835" s="80"/>
      <c r="D835" s="80"/>
      <c r="E835" s="80"/>
      <c r="F835" s="80"/>
      <c r="G835" s="80"/>
      <c r="H835" s="80"/>
      <c r="I835" s="80"/>
      <c r="J835" s="80"/>
      <c r="K835" s="80"/>
      <c r="L835" s="80"/>
      <c r="M835" s="80"/>
      <c r="N835" s="80"/>
      <c r="O835" s="80"/>
      <c r="P835" s="80"/>
      <c r="Q835" s="80"/>
      <c r="R835" s="80"/>
      <c r="S835" s="80"/>
      <c r="T835" s="80"/>
      <c r="U835" s="80"/>
      <c r="V835" s="80"/>
    </row>
    <row r="836" spans="1:22" ht="15.75" customHeight="1">
      <c r="A836" s="80"/>
      <c r="B836" s="80"/>
      <c r="C836" s="80"/>
      <c r="D836" s="80"/>
      <c r="E836" s="80"/>
      <c r="F836" s="80"/>
      <c r="G836" s="80"/>
      <c r="H836" s="80"/>
      <c r="I836" s="80"/>
      <c r="J836" s="80"/>
      <c r="K836" s="80"/>
      <c r="L836" s="80"/>
      <c r="M836" s="80"/>
      <c r="N836" s="80"/>
      <c r="O836" s="80"/>
      <c r="P836" s="80"/>
      <c r="Q836" s="80"/>
      <c r="R836" s="80"/>
      <c r="S836" s="80"/>
      <c r="T836" s="80"/>
      <c r="U836" s="80"/>
      <c r="V836" s="80"/>
    </row>
    <row r="837" spans="1:22" ht="15.75" customHeight="1">
      <c r="A837" s="80"/>
      <c r="B837" s="80"/>
      <c r="C837" s="80"/>
      <c r="D837" s="80"/>
      <c r="E837" s="80"/>
      <c r="F837" s="80"/>
      <c r="G837" s="80"/>
      <c r="H837" s="80"/>
      <c r="I837" s="80"/>
      <c r="J837" s="80"/>
      <c r="K837" s="80"/>
      <c r="L837" s="80"/>
      <c r="M837" s="80"/>
      <c r="N837" s="80"/>
      <c r="O837" s="80"/>
      <c r="P837" s="80"/>
      <c r="Q837" s="80"/>
      <c r="R837" s="80"/>
      <c r="S837" s="80"/>
      <c r="T837" s="80"/>
      <c r="U837" s="80"/>
      <c r="V837" s="80"/>
    </row>
    <row r="838" spans="1:22" ht="15.75" customHeight="1">
      <c r="A838" s="80"/>
      <c r="B838" s="80"/>
      <c r="C838" s="80"/>
      <c r="D838" s="80"/>
      <c r="E838" s="80"/>
      <c r="F838" s="80"/>
      <c r="G838" s="80"/>
      <c r="H838" s="80"/>
      <c r="I838" s="80"/>
      <c r="J838" s="80"/>
      <c r="K838" s="80"/>
      <c r="L838" s="80"/>
      <c r="M838" s="80"/>
      <c r="N838" s="80"/>
      <c r="O838" s="80"/>
      <c r="P838" s="80"/>
      <c r="Q838" s="80"/>
      <c r="R838" s="80"/>
      <c r="S838" s="80"/>
      <c r="T838" s="80"/>
      <c r="U838" s="80"/>
      <c r="V838" s="80"/>
    </row>
    <row r="839" spans="1:22" ht="15.75" customHeight="1">
      <c r="A839" s="80"/>
      <c r="B839" s="80"/>
      <c r="C839" s="80"/>
      <c r="D839" s="80"/>
      <c r="E839" s="80"/>
      <c r="F839" s="80"/>
      <c r="G839" s="80"/>
      <c r="H839" s="80"/>
      <c r="I839" s="80"/>
      <c r="J839" s="80"/>
      <c r="K839" s="80"/>
      <c r="L839" s="80"/>
      <c r="M839" s="80"/>
      <c r="N839" s="80"/>
      <c r="O839" s="80"/>
      <c r="P839" s="80"/>
      <c r="Q839" s="80"/>
      <c r="R839" s="80"/>
      <c r="S839" s="80"/>
      <c r="T839" s="80"/>
      <c r="U839" s="80"/>
      <c r="V839" s="80"/>
    </row>
    <row r="840" spans="1:22" ht="15.75" customHeight="1">
      <c r="A840" s="80"/>
      <c r="B840" s="80"/>
      <c r="C840" s="80"/>
      <c r="D840" s="80"/>
      <c r="E840" s="80"/>
      <c r="F840" s="80"/>
      <c r="G840" s="80"/>
      <c r="H840" s="80"/>
      <c r="I840" s="80"/>
      <c r="J840" s="80"/>
      <c r="K840" s="80"/>
      <c r="L840" s="80"/>
      <c r="M840" s="80"/>
      <c r="N840" s="80"/>
      <c r="O840" s="80"/>
      <c r="P840" s="80"/>
      <c r="Q840" s="80"/>
      <c r="R840" s="80"/>
      <c r="S840" s="80"/>
      <c r="T840" s="80"/>
      <c r="U840" s="80"/>
      <c r="V840" s="80"/>
    </row>
    <row r="841" spans="1:22" ht="15.75" customHeight="1">
      <c r="A841" s="80"/>
      <c r="B841" s="80"/>
      <c r="C841" s="80"/>
      <c r="D841" s="80"/>
      <c r="E841" s="80"/>
      <c r="F841" s="80"/>
      <c r="G841" s="80"/>
      <c r="H841" s="80"/>
      <c r="I841" s="80"/>
      <c r="J841" s="80"/>
      <c r="K841" s="80"/>
      <c r="L841" s="80"/>
      <c r="M841" s="80"/>
      <c r="N841" s="80"/>
      <c r="O841" s="80"/>
      <c r="P841" s="80"/>
      <c r="Q841" s="80"/>
      <c r="R841" s="80"/>
      <c r="S841" s="80"/>
      <c r="T841" s="80"/>
      <c r="U841" s="80"/>
      <c r="V841" s="80"/>
    </row>
    <row r="842" spans="1:22" ht="15.75" customHeight="1">
      <c r="A842" s="80"/>
      <c r="B842" s="80"/>
      <c r="C842" s="80"/>
      <c r="D842" s="80"/>
      <c r="E842" s="80"/>
      <c r="F842" s="80"/>
      <c r="G842" s="80"/>
      <c r="H842" s="80"/>
      <c r="I842" s="80"/>
      <c r="J842" s="80"/>
      <c r="K842" s="80"/>
      <c r="L842" s="80"/>
      <c r="M842" s="80"/>
      <c r="N842" s="80"/>
      <c r="O842" s="80"/>
      <c r="P842" s="80"/>
      <c r="Q842" s="80"/>
      <c r="R842" s="80"/>
      <c r="S842" s="80"/>
      <c r="T842" s="80"/>
      <c r="U842" s="80"/>
      <c r="V842" s="80"/>
    </row>
    <row r="843" spans="1:22" ht="15.75" customHeight="1">
      <c r="A843" s="80"/>
      <c r="B843" s="80"/>
      <c r="C843" s="80"/>
      <c r="D843" s="80"/>
      <c r="E843" s="80"/>
      <c r="F843" s="80"/>
      <c r="G843" s="80"/>
      <c r="H843" s="80"/>
      <c r="I843" s="80"/>
      <c r="J843" s="80"/>
      <c r="K843" s="80"/>
      <c r="L843" s="80"/>
      <c r="M843" s="80"/>
      <c r="N843" s="80"/>
      <c r="O843" s="80"/>
      <c r="P843" s="80"/>
      <c r="Q843" s="80"/>
      <c r="R843" s="80"/>
      <c r="S843" s="80"/>
      <c r="T843" s="80"/>
      <c r="U843" s="80"/>
      <c r="V843" s="80"/>
    </row>
    <row r="844" spans="1:22" ht="15.75" customHeight="1">
      <c r="A844" s="80"/>
      <c r="B844" s="80"/>
      <c r="C844" s="80"/>
      <c r="D844" s="80"/>
      <c r="E844" s="80"/>
      <c r="F844" s="80"/>
      <c r="G844" s="80"/>
      <c r="H844" s="80"/>
      <c r="I844" s="80"/>
      <c r="J844" s="80"/>
      <c r="K844" s="80"/>
      <c r="L844" s="80"/>
      <c r="M844" s="80"/>
      <c r="N844" s="80"/>
      <c r="O844" s="80"/>
      <c r="P844" s="80"/>
      <c r="Q844" s="80"/>
      <c r="R844" s="80"/>
      <c r="S844" s="80"/>
      <c r="T844" s="80"/>
      <c r="U844" s="80"/>
      <c r="V844" s="80"/>
    </row>
    <row r="845" spans="1:22" ht="15.75" customHeight="1">
      <c r="A845" s="80"/>
      <c r="B845" s="80"/>
      <c r="C845" s="80"/>
      <c r="D845" s="80"/>
      <c r="E845" s="80"/>
      <c r="F845" s="80"/>
      <c r="G845" s="80"/>
      <c r="H845" s="80"/>
      <c r="I845" s="80"/>
      <c r="J845" s="80"/>
      <c r="K845" s="80"/>
      <c r="L845" s="80"/>
      <c r="M845" s="80"/>
      <c r="N845" s="80"/>
      <c r="O845" s="80"/>
      <c r="P845" s="80"/>
      <c r="Q845" s="80"/>
      <c r="R845" s="80"/>
      <c r="S845" s="80"/>
      <c r="T845" s="80"/>
      <c r="U845" s="80"/>
      <c r="V845" s="80"/>
    </row>
    <row r="846" spans="1:22" ht="15.75" customHeight="1">
      <c r="A846" s="80"/>
      <c r="B846" s="80"/>
      <c r="C846" s="80"/>
      <c r="D846" s="80"/>
      <c r="E846" s="80"/>
      <c r="F846" s="80"/>
      <c r="G846" s="80"/>
      <c r="H846" s="80"/>
      <c r="I846" s="80"/>
      <c r="J846" s="80"/>
      <c r="K846" s="80"/>
      <c r="L846" s="80"/>
      <c r="M846" s="80"/>
      <c r="N846" s="80"/>
      <c r="O846" s="80"/>
      <c r="P846" s="80"/>
      <c r="Q846" s="80"/>
      <c r="R846" s="80"/>
      <c r="S846" s="80"/>
      <c r="T846" s="80"/>
      <c r="U846" s="80"/>
      <c r="V846" s="80"/>
    </row>
    <row r="847" spans="1:22" ht="15.75" customHeight="1">
      <c r="A847" s="80"/>
      <c r="B847" s="80"/>
      <c r="C847" s="80"/>
      <c r="D847" s="80"/>
      <c r="E847" s="80"/>
      <c r="F847" s="80"/>
      <c r="G847" s="80"/>
      <c r="H847" s="80"/>
      <c r="I847" s="80"/>
      <c r="J847" s="80"/>
      <c r="K847" s="80"/>
      <c r="L847" s="80"/>
      <c r="M847" s="80"/>
      <c r="N847" s="80"/>
      <c r="O847" s="80"/>
      <c r="P847" s="80"/>
      <c r="Q847" s="80"/>
      <c r="R847" s="80"/>
      <c r="S847" s="80"/>
      <c r="T847" s="80"/>
      <c r="U847" s="80"/>
      <c r="V847" s="80"/>
    </row>
    <row r="848" spans="1:22" ht="15.75" customHeight="1">
      <c r="A848" s="80"/>
      <c r="B848" s="80"/>
      <c r="C848" s="80"/>
      <c r="D848" s="80"/>
      <c r="E848" s="80"/>
      <c r="F848" s="80"/>
      <c r="G848" s="80"/>
      <c r="H848" s="80"/>
      <c r="I848" s="80"/>
      <c r="J848" s="80"/>
      <c r="K848" s="80"/>
      <c r="L848" s="80"/>
      <c r="M848" s="80"/>
      <c r="N848" s="80"/>
      <c r="O848" s="80"/>
      <c r="P848" s="80"/>
      <c r="Q848" s="80"/>
      <c r="R848" s="80"/>
      <c r="S848" s="80"/>
      <c r="T848" s="80"/>
      <c r="U848" s="80"/>
      <c r="V848" s="80"/>
    </row>
    <row r="849" spans="1:22" ht="15.75" customHeight="1">
      <c r="A849" s="80"/>
      <c r="B849" s="80"/>
      <c r="C849" s="80"/>
      <c r="D849" s="80"/>
      <c r="E849" s="80"/>
      <c r="F849" s="80"/>
      <c r="G849" s="80"/>
      <c r="H849" s="80"/>
      <c r="I849" s="80"/>
      <c r="J849" s="80"/>
      <c r="K849" s="80"/>
      <c r="L849" s="80"/>
      <c r="M849" s="80"/>
      <c r="N849" s="80"/>
      <c r="O849" s="80"/>
      <c r="P849" s="80"/>
      <c r="Q849" s="80"/>
      <c r="R849" s="80"/>
      <c r="S849" s="80"/>
      <c r="T849" s="80"/>
      <c r="U849" s="80"/>
      <c r="V849" s="80"/>
    </row>
    <row r="850" spans="1:22" ht="15.75" customHeight="1">
      <c r="A850" s="80"/>
      <c r="B850" s="80"/>
      <c r="C850" s="80"/>
      <c r="D850" s="80"/>
      <c r="E850" s="80"/>
      <c r="F850" s="80"/>
      <c r="G850" s="80"/>
      <c r="H850" s="80"/>
      <c r="I850" s="80"/>
      <c r="J850" s="80"/>
      <c r="K850" s="80"/>
      <c r="L850" s="80"/>
      <c r="M850" s="80"/>
      <c r="N850" s="80"/>
      <c r="O850" s="80"/>
      <c r="P850" s="80"/>
      <c r="Q850" s="80"/>
      <c r="R850" s="80"/>
      <c r="S850" s="80"/>
      <c r="T850" s="80"/>
      <c r="U850" s="80"/>
      <c r="V850" s="80"/>
    </row>
    <row r="851" spans="1:22" ht="15.75" customHeight="1">
      <c r="A851" s="80"/>
      <c r="B851" s="80"/>
      <c r="C851" s="80"/>
      <c r="D851" s="80"/>
      <c r="E851" s="80"/>
      <c r="F851" s="80"/>
      <c r="G851" s="80"/>
      <c r="H851" s="80"/>
      <c r="I851" s="80"/>
      <c r="J851" s="80"/>
      <c r="K851" s="80"/>
      <c r="L851" s="80"/>
      <c r="M851" s="80"/>
      <c r="N851" s="80"/>
      <c r="O851" s="80"/>
      <c r="P851" s="80"/>
      <c r="Q851" s="80"/>
      <c r="R851" s="80"/>
      <c r="S851" s="80"/>
      <c r="T851" s="80"/>
      <c r="U851" s="80"/>
      <c r="V851" s="80"/>
    </row>
    <row r="852" spans="1:22" ht="15.75" customHeight="1">
      <c r="A852" s="80"/>
      <c r="B852" s="80"/>
      <c r="C852" s="80"/>
      <c r="D852" s="80"/>
      <c r="E852" s="80"/>
      <c r="F852" s="80"/>
      <c r="G852" s="80"/>
      <c r="H852" s="80"/>
      <c r="I852" s="80"/>
      <c r="J852" s="80"/>
      <c r="K852" s="80"/>
      <c r="L852" s="80"/>
      <c r="M852" s="80"/>
      <c r="N852" s="80"/>
      <c r="O852" s="80"/>
      <c r="P852" s="80"/>
      <c r="Q852" s="80"/>
      <c r="R852" s="80"/>
      <c r="S852" s="80"/>
      <c r="T852" s="80"/>
      <c r="U852" s="80"/>
      <c r="V852" s="80"/>
    </row>
    <row r="853" spans="1:22" ht="15.75" customHeight="1">
      <c r="A853" s="80"/>
      <c r="B853" s="80"/>
      <c r="C853" s="80"/>
      <c r="D853" s="80"/>
      <c r="E853" s="80"/>
      <c r="F853" s="80"/>
      <c r="G853" s="80"/>
      <c r="H853" s="80"/>
      <c r="I853" s="80"/>
      <c r="J853" s="80"/>
      <c r="K853" s="80"/>
      <c r="L853" s="80"/>
      <c r="M853" s="80"/>
      <c r="N853" s="80"/>
      <c r="O853" s="80"/>
      <c r="P853" s="80"/>
      <c r="Q853" s="80"/>
      <c r="R853" s="80"/>
      <c r="S853" s="80"/>
      <c r="T853" s="80"/>
      <c r="U853" s="80"/>
      <c r="V853" s="80"/>
    </row>
    <row r="854" spans="1:22" ht="15.75" customHeight="1">
      <c r="A854" s="80"/>
      <c r="B854" s="80"/>
      <c r="C854" s="80"/>
      <c r="D854" s="80"/>
      <c r="E854" s="80"/>
      <c r="F854" s="80"/>
      <c r="G854" s="80"/>
      <c r="H854" s="80"/>
      <c r="I854" s="80"/>
      <c r="J854" s="80"/>
      <c r="K854" s="80"/>
      <c r="L854" s="80"/>
      <c r="M854" s="80"/>
      <c r="N854" s="80"/>
      <c r="O854" s="80"/>
      <c r="P854" s="80"/>
      <c r="Q854" s="80"/>
      <c r="R854" s="80"/>
      <c r="S854" s="80"/>
      <c r="T854" s="80"/>
      <c r="U854" s="80"/>
      <c r="V854" s="80"/>
    </row>
    <row r="855" spans="1:22" ht="15.75" customHeight="1">
      <c r="A855" s="80"/>
      <c r="B855" s="80"/>
      <c r="C855" s="80"/>
      <c r="D855" s="80"/>
      <c r="E855" s="80"/>
      <c r="F855" s="80"/>
      <c r="G855" s="80"/>
      <c r="H855" s="80"/>
      <c r="I855" s="80"/>
      <c r="J855" s="80"/>
      <c r="K855" s="80"/>
      <c r="L855" s="80"/>
      <c r="M855" s="80"/>
      <c r="N855" s="80"/>
      <c r="O855" s="80"/>
      <c r="P855" s="80"/>
      <c r="Q855" s="80"/>
      <c r="R855" s="80"/>
      <c r="S855" s="80"/>
      <c r="T855" s="80"/>
      <c r="U855" s="80"/>
      <c r="V855" s="80"/>
    </row>
    <row r="856" spans="1:22" ht="15.75" customHeight="1">
      <c r="A856" s="80"/>
      <c r="B856" s="80"/>
      <c r="C856" s="80"/>
      <c r="D856" s="80"/>
      <c r="E856" s="80"/>
      <c r="F856" s="80"/>
      <c r="G856" s="80"/>
      <c r="H856" s="80"/>
      <c r="I856" s="80"/>
      <c r="J856" s="80"/>
      <c r="K856" s="80"/>
      <c r="L856" s="80"/>
      <c r="M856" s="80"/>
      <c r="N856" s="80"/>
      <c r="O856" s="80"/>
      <c r="P856" s="80"/>
      <c r="Q856" s="80"/>
      <c r="R856" s="80"/>
      <c r="S856" s="80"/>
      <c r="T856" s="80"/>
      <c r="U856" s="80"/>
      <c r="V856" s="80"/>
    </row>
    <row r="857" spans="1:22" ht="15.75" customHeight="1">
      <c r="A857" s="80"/>
      <c r="B857" s="80"/>
      <c r="C857" s="80"/>
      <c r="D857" s="80"/>
      <c r="E857" s="80"/>
      <c r="F857" s="80"/>
      <c r="G857" s="80"/>
      <c r="H857" s="80"/>
      <c r="I857" s="80"/>
      <c r="J857" s="80"/>
      <c r="K857" s="80"/>
      <c r="L857" s="80"/>
      <c r="M857" s="80"/>
      <c r="N857" s="80"/>
      <c r="O857" s="80"/>
      <c r="P857" s="80"/>
      <c r="Q857" s="80"/>
      <c r="R857" s="80"/>
      <c r="S857" s="80"/>
      <c r="T857" s="80"/>
      <c r="U857" s="80"/>
      <c r="V857" s="80"/>
    </row>
    <row r="858" spans="1:22" ht="15.75" customHeight="1">
      <c r="A858" s="80"/>
      <c r="B858" s="80"/>
      <c r="C858" s="80"/>
      <c r="D858" s="80"/>
      <c r="E858" s="80"/>
      <c r="F858" s="80"/>
      <c r="G858" s="80"/>
      <c r="H858" s="80"/>
      <c r="I858" s="80"/>
      <c r="J858" s="80"/>
      <c r="K858" s="80"/>
      <c r="L858" s="80"/>
      <c r="M858" s="80"/>
      <c r="N858" s="80"/>
      <c r="O858" s="80"/>
      <c r="P858" s="80"/>
      <c r="Q858" s="80"/>
      <c r="R858" s="80"/>
      <c r="S858" s="80"/>
      <c r="T858" s="80"/>
      <c r="U858" s="80"/>
      <c r="V858" s="80"/>
    </row>
    <row r="859" spans="1:22" ht="15.75" customHeight="1">
      <c r="A859" s="80"/>
      <c r="B859" s="80"/>
      <c r="C859" s="80"/>
      <c r="D859" s="80"/>
      <c r="E859" s="80"/>
      <c r="F859" s="80"/>
      <c r="G859" s="80"/>
      <c r="H859" s="80"/>
      <c r="I859" s="80"/>
      <c r="J859" s="80"/>
      <c r="K859" s="80"/>
      <c r="L859" s="80"/>
      <c r="M859" s="80"/>
      <c r="N859" s="80"/>
      <c r="O859" s="80"/>
      <c r="P859" s="80"/>
      <c r="Q859" s="80"/>
      <c r="R859" s="80"/>
      <c r="S859" s="80"/>
      <c r="T859" s="80"/>
      <c r="U859" s="80"/>
      <c r="V859" s="80"/>
    </row>
    <row r="860" spans="1:22" ht="15.75" customHeight="1">
      <c r="A860" s="80"/>
      <c r="B860" s="80"/>
      <c r="C860" s="80"/>
      <c r="D860" s="80"/>
      <c r="E860" s="80"/>
      <c r="F860" s="80"/>
      <c r="G860" s="80"/>
      <c r="H860" s="80"/>
      <c r="I860" s="80"/>
      <c r="J860" s="80"/>
      <c r="K860" s="80"/>
      <c r="L860" s="80"/>
      <c r="M860" s="80"/>
      <c r="N860" s="80"/>
      <c r="O860" s="80"/>
      <c r="P860" s="80"/>
      <c r="Q860" s="80"/>
      <c r="R860" s="80"/>
      <c r="S860" s="80"/>
      <c r="T860" s="80"/>
      <c r="U860" s="80"/>
      <c r="V860" s="80"/>
    </row>
    <row r="861" spans="1:22" ht="15.75" customHeight="1">
      <c r="A861" s="80"/>
      <c r="B861" s="80"/>
      <c r="C861" s="80"/>
      <c r="D861" s="80"/>
      <c r="E861" s="80"/>
      <c r="F861" s="80"/>
      <c r="G861" s="80"/>
      <c r="H861" s="80"/>
      <c r="I861" s="80"/>
      <c r="J861" s="80"/>
      <c r="K861" s="80"/>
      <c r="L861" s="80"/>
      <c r="M861" s="80"/>
      <c r="N861" s="80"/>
      <c r="O861" s="80"/>
      <c r="P861" s="80"/>
      <c r="Q861" s="80"/>
      <c r="R861" s="80"/>
      <c r="S861" s="80"/>
      <c r="T861" s="80"/>
      <c r="U861" s="80"/>
      <c r="V861" s="80"/>
    </row>
    <row r="862" spans="1:22" ht="15.75" customHeight="1">
      <c r="A862" s="80"/>
      <c r="B862" s="80"/>
      <c r="C862" s="80"/>
      <c r="D862" s="80"/>
      <c r="E862" s="80"/>
      <c r="F862" s="80"/>
      <c r="G862" s="80"/>
      <c r="H862" s="80"/>
      <c r="I862" s="80"/>
      <c r="J862" s="80"/>
      <c r="K862" s="80"/>
      <c r="L862" s="80"/>
      <c r="M862" s="80"/>
      <c r="N862" s="80"/>
      <c r="O862" s="80"/>
      <c r="P862" s="80"/>
      <c r="Q862" s="80"/>
      <c r="R862" s="80"/>
      <c r="S862" s="80"/>
      <c r="T862" s="80"/>
      <c r="U862" s="80"/>
      <c r="V862" s="80"/>
    </row>
    <row r="863" spans="1:22" ht="15.75" customHeight="1">
      <c r="A863" s="80"/>
      <c r="B863" s="80"/>
      <c r="C863" s="80"/>
      <c r="D863" s="80"/>
      <c r="E863" s="80"/>
      <c r="F863" s="80"/>
      <c r="G863" s="80"/>
      <c r="H863" s="80"/>
      <c r="I863" s="80"/>
      <c r="J863" s="80"/>
      <c r="K863" s="80"/>
      <c r="L863" s="80"/>
      <c r="M863" s="80"/>
      <c r="N863" s="80"/>
      <c r="O863" s="80"/>
      <c r="P863" s="80"/>
      <c r="Q863" s="80"/>
      <c r="R863" s="80"/>
      <c r="S863" s="80"/>
      <c r="T863" s="80"/>
      <c r="U863" s="80"/>
      <c r="V863" s="80"/>
    </row>
    <row r="864" spans="1:22" ht="15.75" customHeight="1">
      <c r="A864" s="80"/>
      <c r="B864" s="80"/>
      <c r="C864" s="80"/>
      <c r="D864" s="80"/>
      <c r="E864" s="80"/>
      <c r="F864" s="80"/>
      <c r="G864" s="80"/>
      <c r="H864" s="80"/>
      <c r="I864" s="80"/>
      <c r="J864" s="80"/>
      <c r="K864" s="80"/>
      <c r="L864" s="80"/>
      <c r="M864" s="80"/>
      <c r="N864" s="80"/>
      <c r="O864" s="80"/>
      <c r="P864" s="80"/>
      <c r="Q864" s="80"/>
      <c r="R864" s="80"/>
      <c r="S864" s="80"/>
      <c r="T864" s="80"/>
      <c r="U864" s="80"/>
      <c r="V864" s="80"/>
    </row>
    <row r="865" spans="1:22" ht="15.75" customHeight="1">
      <c r="A865" s="80"/>
      <c r="B865" s="80"/>
      <c r="C865" s="80"/>
      <c r="D865" s="80"/>
      <c r="E865" s="80"/>
      <c r="F865" s="80"/>
      <c r="G865" s="80"/>
      <c r="H865" s="80"/>
      <c r="I865" s="80"/>
      <c r="J865" s="80"/>
      <c r="K865" s="80"/>
      <c r="L865" s="80"/>
      <c r="M865" s="80"/>
      <c r="N865" s="80"/>
      <c r="O865" s="80"/>
      <c r="P865" s="80"/>
      <c r="Q865" s="80"/>
      <c r="R865" s="80"/>
      <c r="S865" s="80"/>
      <c r="T865" s="80"/>
      <c r="U865" s="80"/>
      <c r="V865" s="80"/>
    </row>
    <row r="866" spans="1:22" ht="15.75" customHeight="1">
      <c r="A866" s="80"/>
      <c r="B866" s="80"/>
      <c r="C866" s="80"/>
      <c r="D866" s="80"/>
      <c r="E866" s="80"/>
      <c r="F866" s="80"/>
      <c r="G866" s="80"/>
      <c r="H866" s="80"/>
      <c r="I866" s="80"/>
      <c r="J866" s="80"/>
      <c r="K866" s="80"/>
      <c r="L866" s="80"/>
      <c r="M866" s="80"/>
      <c r="N866" s="80"/>
      <c r="O866" s="80"/>
      <c r="P866" s="80"/>
      <c r="Q866" s="80"/>
      <c r="R866" s="80"/>
      <c r="S866" s="80"/>
      <c r="T866" s="80"/>
      <c r="U866" s="80"/>
      <c r="V866" s="80"/>
    </row>
    <row r="867" spans="1:22" ht="15.75" customHeight="1">
      <c r="A867" s="80"/>
      <c r="B867" s="80"/>
      <c r="C867" s="80"/>
      <c r="D867" s="80"/>
      <c r="E867" s="80"/>
      <c r="F867" s="80"/>
      <c r="G867" s="80"/>
      <c r="H867" s="80"/>
      <c r="I867" s="80"/>
      <c r="J867" s="80"/>
      <c r="K867" s="80"/>
      <c r="L867" s="80"/>
      <c r="M867" s="80"/>
      <c r="N867" s="80"/>
      <c r="O867" s="80"/>
      <c r="P867" s="80"/>
      <c r="Q867" s="80"/>
      <c r="R867" s="80"/>
      <c r="S867" s="80"/>
      <c r="T867" s="80"/>
      <c r="U867" s="80"/>
      <c r="V867" s="80"/>
    </row>
    <row r="868" spans="1:22" ht="15.75" customHeight="1">
      <c r="A868" s="80"/>
      <c r="B868" s="80"/>
      <c r="C868" s="80"/>
      <c r="D868" s="80"/>
      <c r="E868" s="80"/>
      <c r="F868" s="80"/>
      <c r="G868" s="80"/>
      <c r="H868" s="80"/>
      <c r="I868" s="80"/>
      <c r="J868" s="80"/>
      <c r="K868" s="80"/>
      <c r="L868" s="80"/>
      <c r="M868" s="80"/>
      <c r="N868" s="80"/>
      <c r="O868" s="80"/>
      <c r="P868" s="80"/>
      <c r="Q868" s="80"/>
      <c r="R868" s="80"/>
      <c r="S868" s="80"/>
      <c r="T868" s="80"/>
      <c r="U868" s="80"/>
      <c r="V868" s="80"/>
    </row>
    <row r="869" spans="1:22" ht="15.75" customHeight="1">
      <c r="A869" s="80"/>
      <c r="B869" s="80"/>
      <c r="C869" s="80"/>
      <c r="D869" s="80"/>
      <c r="E869" s="80"/>
      <c r="F869" s="80"/>
      <c r="G869" s="80"/>
      <c r="H869" s="80"/>
      <c r="I869" s="80"/>
      <c r="J869" s="80"/>
      <c r="K869" s="80"/>
      <c r="L869" s="80"/>
      <c r="M869" s="80"/>
      <c r="N869" s="80"/>
      <c r="O869" s="80"/>
      <c r="P869" s="80"/>
      <c r="Q869" s="80"/>
      <c r="R869" s="80"/>
      <c r="S869" s="80"/>
      <c r="T869" s="80"/>
      <c r="U869" s="80"/>
      <c r="V869" s="80"/>
    </row>
    <row r="870" spans="1:22" ht="15.75" customHeight="1">
      <c r="A870" s="80"/>
      <c r="B870" s="80"/>
      <c r="C870" s="80"/>
      <c r="D870" s="80"/>
      <c r="E870" s="80"/>
      <c r="F870" s="80"/>
      <c r="G870" s="80"/>
      <c r="H870" s="80"/>
      <c r="I870" s="80"/>
      <c r="J870" s="80"/>
      <c r="K870" s="80"/>
      <c r="L870" s="80"/>
      <c r="M870" s="80"/>
      <c r="N870" s="80"/>
      <c r="O870" s="80"/>
      <c r="P870" s="80"/>
      <c r="Q870" s="80"/>
      <c r="R870" s="80"/>
      <c r="S870" s="80"/>
      <c r="T870" s="80"/>
      <c r="U870" s="80"/>
      <c r="V870" s="80"/>
    </row>
    <row r="871" spans="1:22" ht="15.75" customHeight="1">
      <c r="A871" s="80"/>
      <c r="B871" s="80"/>
      <c r="C871" s="80"/>
      <c r="D871" s="80"/>
      <c r="E871" s="80"/>
      <c r="F871" s="80"/>
      <c r="G871" s="80"/>
      <c r="H871" s="80"/>
      <c r="I871" s="80"/>
      <c r="J871" s="80"/>
      <c r="K871" s="80"/>
      <c r="L871" s="80"/>
      <c r="M871" s="80"/>
      <c r="N871" s="80"/>
      <c r="O871" s="80"/>
      <c r="P871" s="80"/>
      <c r="Q871" s="80"/>
      <c r="R871" s="80"/>
      <c r="S871" s="80"/>
      <c r="T871" s="80"/>
      <c r="U871" s="80"/>
      <c r="V871" s="80"/>
    </row>
    <row r="872" spans="1:22" ht="15.75" customHeight="1">
      <c r="A872" s="80"/>
      <c r="B872" s="80"/>
      <c r="C872" s="80"/>
      <c r="D872" s="80"/>
      <c r="E872" s="80"/>
      <c r="F872" s="80"/>
      <c r="G872" s="80"/>
      <c r="H872" s="80"/>
      <c r="I872" s="80"/>
      <c r="J872" s="80"/>
      <c r="K872" s="80"/>
      <c r="L872" s="80"/>
      <c r="M872" s="80"/>
      <c r="N872" s="80"/>
      <c r="O872" s="80"/>
      <c r="P872" s="80"/>
      <c r="Q872" s="80"/>
      <c r="R872" s="80"/>
      <c r="S872" s="80"/>
      <c r="T872" s="80"/>
      <c r="U872" s="80"/>
      <c r="V872" s="80"/>
    </row>
    <row r="873" spans="1:22" ht="15.75" customHeight="1">
      <c r="A873" s="80"/>
      <c r="B873" s="80"/>
      <c r="C873" s="80"/>
      <c r="D873" s="80"/>
      <c r="E873" s="80"/>
      <c r="F873" s="80"/>
      <c r="G873" s="80"/>
      <c r="H873" s="80"/>
      <c r="I873" s="80"/>
      <c r="J873" s="80"/>
      <c r="K873" s="80"/>
      <c r="L873" s="80"/>
      <c r="M873" s="80"/>
      <c r="N873" s="80"/>
      <c r="O873" s="80"/>
      <c r="P873" s="80"/>
      <c r="Q873" s="80"/>
      <c r="R873" s="80"/>
      <c r="S873" s="80"/>
      <c r="T873" s="80"/>
      <c r="U873" s="80"/>
      <c r="V873" s="80"/>
    </row>
    <row r="874" spans="1:22" ht="15.75" customHeight="1">
      <c r="A874" s="80"/>
      <c r="B874" s="80"/>
      <c r="C874" s="80"/>
      <c r="D874" s="80"/>
      <c r="E874" s="80"/>
      <c r="F874" s="80"/>
      <c r="G874" s="80"/>
      <c r="H874" s="80"/>
      <c r="I874" s="80"/>
      <c r="J874" s="80"/>
      <c r="K874" s="80"/>
      <c r="L874" s="80"/>
      <c r="M874" s="80"/>
      <c r="N874" s="80"/>
      <c r="O874" s="80"/>
      <c r="P874" s="80"/>
      <c r="Q874" s="80"/>
      <c r="R874" s="80"/>
      <c r="S874" s="80"/>
      <c r="T874" s="80"/>
      <c r="U874" s="80"/>
      <c r="V874" s="80"/>
    </row>
    <row r="875" spans="1:22" ht="15.75" customHeight="1">
      <c r="A875" s="80"/>
      <c r="B875" s="80"/>
      <c r="C875" s="80"/>
      <c r="D875" s="80"/>
      <c r="E875" s="80"/>
      <c r="F875" s="80"/>
      <c r="G875" s="80"/>
      <c r="H875" s="80"/>
      <c r="I875" s="80"/>
      <c r="J875" s="80"/>
      <c r="K875" s="80"/>
      <c r="L875" s="80"/>
      <c r="M875" s="80"/>
      <c r="N875" s="80"/>
      <c r="O875" s="80"/>
      <c r="P875" s="80"/>
      <c r="Q875" s="80"/>
      <c r="R875" s="80"/>
      <c r="S875" s="80"/>
      <c r="T875" s="80"/>
      <c r="U875" s="80"/>
      <c r="V875" s="80"/>
    </row>
    <row r="876" spans="1:22" ht="15.75" customHeight="1">
      <c r="A876" s="80"/>
      <c r="B876" s="80"/>
      <c r="C876" s="80"/>
      <c r="D876" s="80"/>
      <c r="E876" s="80"/>
      <c r="F876" s="80"/>
      <c r="G876" s="80"/>
      <c r="H876" s="80"/>
      <c r="I876" s="80"/>
      <c r="J876" s="80"/>
      <c r="K876" s="80"/>
      <c r="L876" s="80"/>
      <c r="M876" s="80"/>
      <c r="N876" s="80"/>
      <c r="O876" s="80"/>
      <c r="P876" s="80"/>
      <c r="Q876" s="80"/>
      <c r="R876" s="80"/>
      <c r="S876" s="80"/>
      <c r="T876" s="80"/>
      <c r="U876" s="80"/>
      <c r="V876" s="80"/>
    </row>
    <row r="877" spans="1:22" ht="15.75" customHeight="1">
      <c r="A877" s="80"/>
      <c r="B877" s="80"/>
      <c r="C877" s="80"/>
      <c r="D877" s="80"/>
      <c r="E877" s="80"/>
      <c r="F877" s="80"/>
      <c r="G877" s="80"/>
      <c r="H877" s="80"/>
      <c r="I877" s="80"/>
      <c r="J877" s="80"/>
      <c r="K877" s="80"/>
      <c r="L877" s="80"/>
      <c r="M877" s="80"/>
      <c r="N877" s="80"/>
      <c r="O877" s="80"/>
      <c r="P877" s="80"/>
      <c r="Q877" s="80"/>
      <c r="R877" s="80"/>
      <c r="S877" s="80"/>
      <c r="T877" s="80"/>
      <c r="U877" s="80"/>
      <c r="V877" s="80"/>
    </row>
    <row r="878" spans="1:22" ht="15.75" customHeight="1">
      <c r="A878" s="80"/>
      <c r="B878" s="80"/>
      <c r="C878" s="80"/>
      <c r="D878" s="80"/>
      <c r="E878" s="80"/>
      <c r="F878" s="80"/>
      <c r="G878" s="80"/>
      <c r="H878" s="80"/>
      <c r="I878" s="80"/>
      <c r="J878" s="80"/>
      <c r="K878" s="80"/>
      <c r="L878" s="80"/>
      <c r="M878" s="80"/>
      <c r="N878" s="80"/>
      <c r="O878" s="80"/>
      <c r="P878" s="80"/>
      <c r="Q878" s="80"/>
      <c r="R878" s="80"/>
      <c r="S878" s="80"/>
      <c r="T878" s="80"/>
      <c r="U878" s="80"/>
      <c r="V878" s="80"/>
    </row>
    <row r="879" spans="1:22" ht="15.75" customHeight="1">
      <c r="A879" s="80"/>
      <c r="B879" s="80"/>
      <c r="C879" s="80"/>
      <c r="D879" s="80"/>
      <c r="E879" s="80"/>
      <c r="F879" s="80"/>
      <c r="G879" s="80"/>
      <c r="H879" s="80"/>
      <c r="I879" s="80"/>
      <c r="J879" s="80"/>
      <c r="K879" s="80"/>
      <c r="L879" s="80"/>
      <c r="M879" s="80"/>
      <c r="N879" s="80"/>
      <c r="O879" s="80"/>
      <c r="P879" s="80"/>
      <c r="Q879" s="80"/>
      <c r="R879" s="80"/>
      <c r="S879" s="80"/>
      <c r="T879" s="80"/>
      <c r="U879" s="80"/>
      <c r="V879" s="80"/>
    </row>
    <row r="880" spans="1:22" ht="15.75" customHeight="1">
      <c r="A880" s="80"/>
      <c r="B880" s="80"/>
      <c r="C880" s="80"/>
      <c r="D880" s="80"/>
      <c r="E880" s="80"/>
      <c r="F880" s="80"/>
      <c r="G880" s="80"/>
      <c r="H880" s="80"/>
      <c r="I880" s="80"/>
      <c r="J880" s="80"/>
      <c r="K880" s="80"/>
      <c r="L880" s="80"/>
      <c r="M880" s="80"/>
      <c r="N880" s="80"/>
      <c r="O880" s="80"/>
      <c r="P880" s="80"/>
      <c r="Q880" s="80"/>
      <c r="R880" s="80"/>
      <c r="S880" s="80"/>
      <c r="T880" s="80"/>
      <c r="U880" s="80"/>
      <c r="V880" s="80"/>
    </row>
    <row r="881" spans="1:22" ht="15.75" customHeight="1">
      <c r="A881" s="80"/>
      <c r="B881" s="80"/>
      <c r="C881" s="80"/>
      <c r="D881" s="80"/>
      <c r="E881" s="80"/>
      <c r="F881" s="80"/>
      <c r="G881" s="80"/>
      <c r="H881" s="80"/>
      <c r="I881" s="80"/>
      <c r="J881" s="80"/>
      <c r="K881" s="80"/>
      <c r="L881" s="80"/>
      <c r="M881" s="80"/>
      <c r="N881" s="80"/>
      <c r="O881" s="80"/>
      <c r="P881" s="80"/>
      <c r="Q881" s="80"/>
      <c r="R881" s="80"/>
      <c r="S881" s="80"/>
      <c r="T881" s="80"/>
      <c r="U881" s="80"/>
      <c r="V881" s="80"/>
    </row>
    <row r="882" spans="1:22" ht="15.75" customHeight="1">
      <c r="A882" s="80"/>
      <c r="B882" s="80"/>
      <c r="C882" s="80"/>
      <c r="D882" s="80"/>
      <c r="E882" s="80"/>
      <c r="F882" s="80"/>
      <c r="G882" s="80"/>
      <c r="H882" s="80"/>
      <c r="I882" s="80"/>
      <c r="J882" s="80"/>
      <c r="K882" s="80"/>
      <c r="L882" s="80"/>
      <c r="M882" s="80"/>
      <c r="N882" s="80"/>
      <c r="O882" s="80"/>
      <c r="P882" s="80"/>
      <c r="Q882" s="80"/>
      <c r="R882" s="80"/>
      <c r="S882" s="80"/>
      <c r="T882" s="80"/>
      <c r="U882" s="80"/>
      <c r="V882" s="80"/>
    </row>
    <row r="883" spans="1:22" ht="15.75" customHeight="1">
      <c r="A883" s="80"/>
      <c r="B883" s="80"/>
      <c r="C883" s="80"/>
      <c r="D883" s="80"/>
      <c r="E883" s="80"/>
      <c r="F883" s="80"/>
      <c r="G883" s="80"/>
      <c r="H883" s="80"/>
      <c r="I883" s="80"/>
      <c r="J883" s="80"/>
      <c r="K883" s="80"/>
      <c r="L883" s="80"/>
      <c r="M883" s="80"/>
      <c r="N883" s="80"/>
      <c r="O883" s="80"/>
      <c r="P883" s="80"/>
      <c r="Q883" s="80"/>
      <c r="R883" s="80"/>
      <c r="S883" s="80"/>
      <c r="T883" s="80"/>
      <c r="U883" s="80"/>
      <c r="V883" s="80"/>
    </row>
    <row r="884" spans="1:22" ht="15.75" customHeight="1">
      <c r="A884" s="80"/>
      <c r="B884" s="80"/>
      <c r="C884" s="80"/>
      <c r="D884" s="80"/>
      <c r="E884" s="80"/>
      <c r="F884" s="80"/>
      <c r="G884" s="80"/>
      <c r="H884" s="80"/>
      <c r="I884" s="80"/>
      <c r="J884" s="80"/>
      <c r="K884" s="80"/>
      <c r="L884" s="80"/>
      <c r="M884" s="80"/>
      <c r="N884" s="80"/>
      <c r="O884" s="80"/>
      <c r="P884" s="80"/>
      <c r="Q884" s="80"/>
      <c r="R884" s="80"/>
      <c r="S884" s="80"/>
      <c r="T884" s="80"/>
      <c r="U884" s="80"/>
      <c r="V884" s="80"/>
    </row>
    <row r="885" spans="1:22" ht="15.75" customHeight="1">
      <c r="A885" s="80"/>
      <c r="B885" s="80"/>
      <c r="C885" s="80"/>
      <c r="D885" s="80"/>
      <c r="E885" s="80"/>
      <c r="F885" s="80"/>
      <c r="G885" s="80"/>
      <c r="H885" s="80"/>
      <c r="I885" s="80"/>
      <c r="J885" s="80"/>
      <c r="K885" s="80"/>
      <c r="L885" s="80"/>
      <c r="M885" s="80"/>
      <c r="N885" s="80"/>
      <c r="O885" s="80"/>
      <c r="P885" s="80"/>
      <c r="Q885" s="80"/>
      <c r="R885" s="80"/>
      <c r="S885" s="80"/>
      <c r="T885" s="80"/>
      <c r="U885" s="80"/>
      <c r="V885" s="80"/>
    </row>
    <row r="886" spans="1:22" ht="15.75" customHeight="1">
      <c r="A886" s="80"/>
      <c r="B886" s="80"/>
      <c r="C886" s="80"/>
      <c r="D886" s="80"/>
      <c r="E886" s="80"/>
      <c r="F886" s="80"/>
      <c r="G886" s="80"/>
      <c r="H886" s="80"/>
      <c r="I886" s="80"/>
      <c r="J886" s="80"/>
      <c r="K886" s="80"/>
      <c r="L886" s="80"/>
      <c r="M886" s="80"/>
      <c r="N886" s="80"/>
      <c r="O886" s="80"/>
      <c r="P886" s="80"/>
      <c r="Q886" s="80"/>
      <c r="R886" s="80"/>
      <c r="S886" s="80"/>
      <c r="T886" s="80"/>
      <c r="U886" s="80"/>
      <c r="V886" s="80"/>
    </row>
    <row r="887" spans="1:22" ht="15.75" customHeight="1">
      <c r="A887" s="80"/>
      <c r="B887" s="80"/>
      <c r="C887" s="80"/>
      <c r="D887" s="80"/>
      <c r="E887" s="80"/>
      <c r="F887" s="80"/>
      <c r="G887" s="80"/>
      <c r="H887" s="80"/>
      <c r="I887" s="80"/>
      <c r="J887" s="80"/>
      <c r="K887" s="80"/>
      <c r="L887" s="80"/>
      <c r="M887" s="80"/>
      <c r="N887" s="80"/>
      <c r="O887" s="80"/>
      <c r="P887" s="80"/>
      <c r="Q887" s="80"/>
      <c r="R887" s="80"/>
      <c r="S887" s="80"/>
      <c r="T887" s="80"/>
      <c r="U887" s="80"/>
      <c r="V887" s="80"/>
    </row>
    <row r="888" spans="1:22" ht="15.75" customHeight="1">
      <c r="A888" s="80"/>
      <c r="B888" s="80"/>
      <c r="C888" s="80"/>
      <c r="D888" s="80"/>
      <c r="E888" s="80"/>
      <c r="F888" s="80"/>
      <c r="G888" s="80"/>
      <c r="H888" s="80"/>
      <c r="I888" s="80"/>
      <c r="J888" s="80"/>
      <c r="K888" s="80"/>
      <c r="L888" s="80"/>
      <c r="M888" s="80"/>
      <c r="N888" s="80"/>
      <c r="O888" s="80"/>
      <c r="P888" s="80"/>
      <c r="Q888" s="80"/>
      <c r="R888" s="80"/>
      <c r="S888" s="80"/>
      <c r="T888" s="80"/>
      <c r="U888" s="80"/>
      <c r="V888" s="80"/>
    </row>
    <row r="889" spans="1:22" ht="15.75" customHeight="1">
      <c r="A889" s="80"/>
      <c r="B889" s="80"/>
      <c r="C889" s="80"/>
      <c r="D889" s="80"/>
      <c r="E889" s="80"/>
      <c r="F889" s="80"/>
      <c r="G889" s="80"/>
      <c r="H889" s="80"/>
      <c r="I889" s="80"/>
      <c r="J889" s="80"/>
      <c r="K889" s="80"/>
      <c r="L889" s="80"/>
      <c r="M889" s="80"/>
      <c r="N889" s="80"/>
      <c r="O889" s="80"/>
      <c r="P889" s="80"/>
      <c r="Q889" s="80"/>
      <c r="R889" s="80"/>
      <c r="S889" s="80"/>
      <c r="T889" s="80"/>
      <c r="U889" s="80"/>
      <c r="V889" s="80"/>
    </row>
    <row r="890" spans="1:22" ht="15.75" customHeight="1">
      <c r="A890" s="80"/>
      <c r="B890" s="80"/>
      <c r="C890" s="80"/>
      <c r="D890" s="80"/>
      <c r="E890" s="80"/>
      <c r="F890" s="80"/>
      <c r="G890" s="80"/>
      <c r="H890" s="80"/>
      <c r="I890" s="80"/>
      <c r="J890" s="80"/>
      <c r="K890" s="80"/>
      <c r="L890" s="80"/>
      <c r="M890" s="80"/>
      <c r="N890" s="80"/>
      <c r="O890" s="80"/>
      <c r="P890" s="80"/>
      <c r="Q890" s="80"/>
      <c r="R890" s="80"/>
      <c r="S890" s="80"/>
      <c r="T890" s="80"/>
      <c r="U890" s="80"/>
      <c r="V890" s="80"/>
    </row>
    <row r="891" spans="1:22" ht="15.75" customHeight="1">
      <c r="A891" s="80"/>
      <c r="B891" s="80"/>
      <c r="C891" s="80"/>
      <c r="D891" s="80"/>
      <c r="E891" s="80"/>
      <c r="F891" s="80"/>
      <c r="G891" s="80"/>
      <c r="H891" s="80"/>
      <c r="I891" s="80"/>
      <c r="J891" s="80"/>
      <c r="K891" s="80"/>
      <c r="L891" s="80"/>
      <c r="M891" s="80"/>
      <c r="N891" s="80"/>
      <c r="O891" s="80"/>
      <c r="P891" s="80"/>
      <c r="Q891" s="80"/>
      <c r="R891" s="80"/>
      <c r="S891" s="80"/>
      <c r="T891" s="80"/>
      <c r="U891" s="80"/>
      <c r="V891" s="80"/>
    </row>
    <row r="892" spans="1:22" ht="15.75" customHeight="1">
      <c r="A892" s="80"/>
      <c r="B892" s="80"/>
      <c r="C892" s="80"/>
      <c r="D892" s="80"/>
      <c r="E892" s="80"/>
      <c r="F892" s="80"/>
      <c r="G892" s="80"/>
      <c r="H892" s="80"/>
      <c r="I892" s="80"/>
      <c r="J892" s="80"/>
      <c r="K892" s="80"/>
      <c r="L892" s="80"/>
      <c r="M892" s="80"/>
      <c r="N892" s="80"/>
      <c r="O892" s="80"/>
      <c r="P892" s="80"/>
      <c r="Q892" s="80"/>
      <c r="R892" s="80"/>
      <c r="S892" s="80"/>
      <c r="T892" s="80"/>
      <c r="U892" s="80"/>
      <c r="V892" s="80"/>
    </row>
    <row r="893" spans="1:22" ht="15.75" customHeight="1">
      <c r="A893" s="80"/>
      <c r="B893" s="80"/>
      <c r="C893" s="80"/>
      <c r="D893" s="80"/>
      <c r="E893" s="80"/>
      <c r="F893" s="80"/>
      <c r="G893" s="80"/>
      <c r="H893" s="80"/>
      <c r="I893" s="80"/>
      <c r="J893" s="80"/>
      <c r="K893" s="80"/>
      <c r="L893" s="80"/>
      <c r="M893" s="80"/>
      <c r="N893" s="80"/>
      <c r="O893" s="80"/>
      <c r="P893" s="80"/>
      <c r="Q893" s="80"/>
      <c r="R893" s="80"/>
      <c r="S893" s="80"/>
      <c r="T893" s="80"/>
      <c r="U893" s="80"/>
      <c r="V893" s="80"/>
    </row>
    <row r="894" spans="1:22" ht="15.75" customHeight="1">
      <c r="A894" s="80"/>
      <c r="B894" s="80"/>
      <c r="C894" s="80"/>
      <c r="D894" s="80"/>
      <c r="E894" s="80"/>
      <c r="F894" s="80"/>
      <c r="G894" s="80"/>
      <c r="H894" s="80"/>
      <c r="I894" s="80"/>
      <c r="J894" s="80"/>
      <c r="K894" s="80"/>
      <c r="L894" s="80"/>
      <c r="M894" s="80"/>
      <c r="N894" s="80"/>
      <c r="O894" s="80"/>
      <c r="P894" s="80"/>
      <c r="Q894" s="80"/>
      <c r="R894" s="80"/>
      <c r="S894" s="80"/>
      <c r="T894" s="80"/>
      <c r="U894" s="80"/>
      <c r="V894" s="80"/>
    </row>
    <row r="895" spans="1:22" ht="15.75" customHeight="1">
      <c r="A895" s="80"/>
      <c r="B895" s="80"/>
      <c r="C895" s="80"/>
      <c r="D895" s="80"/>
      <c r="E895" s="80"/>
      <c r="F895" s="80"/>
      <c r="G895" s="80"/>
      <c r="H895" s="80"/>
      <c r="I895" s="80"/>
      <c r="J895" s="80"/>
      <c r="K895" s="80"/>
      <c r="L895" s="80"/>
      <c r="M895" s="80"/>
      <c r="N895" s="80"/>
      <c r="O895" s="80"/>
      <c r="P895" s="80"/>
      <c r="Q895" s="80"/>
      <c r="R895" s="80"/>
      <c r="S895" s="80"/>
      <c r="T895" s="80"/>
      <c r="U895" s="80"/>
      <c r="V895" s="80"/>
    </row>
    <row r="896" spans="1:22" ht="15.75" customHeight="1">
      <c r="A896" s="80"/>
      <c r="B896" s="80"/>
      <c r="C896" s="80"/>
      <c r="D896" s="80"/>
      <c r="E896" s="80"/>
      <c r="F896" s="80"/>
      <c r="G896" s="80"/>
      <c r="H896" s="80"/>
      <c r="I896" s="80"/>
      <c r="J896" s="80"/>
      <c r="K896" s="80"/>
      <c r="L896" s="80"/>
      <c r="M896" s="80"/>
      <c r="N896" s="80"/>
      <c r="O896" s="80"/>
      <c r="P896" s="80"/>
      <c r="Q896" s="80"/>
      <c r="R896" s="80"/>
      <c r="S896" s="80"/>
      <c r="T896" s="80"/>
      <c r="U896" s="80"/>
      <c r="V896" s="80"/>
    </row>
    <row r="897" spans="1:22" ht="15.75" customHeight="1">
      <c r="A897" s="80"/>
      <c r="B897" s="80"/>
      <c r="C897" s="80"/>
      <c r="D897" s="80"/>
      <c r="E897" s="80"/>
      <c r="F897" s="80"/>
      <c r="G897" s="80"/>
      <c r="H897" s="80"/>
      <c r="I897" s="80"/>
      <c r="J897" s="80"/>
      <c r="K897" s="80"/>
      <c r="L897" s="80"/>
      <c r="M897" s="80"/>
      <c r="N897" s="80"/>
      <c r="O897" s="80"/>
      <c r="P897" s="80"/>
      <c r="Q897" s="80"/>
      <c r="R897" s="80"/>
      <c r="S897" s="80"/>
      <c r="T897" s="80"/>
      <c r="U897" s="80"/>
      <c r="V897" s="80"/>
    </row>
    <row r="898" spans="1:22" ht="15.75" customHeight="1">
      <c r="A898" s="80"/>
      <c r="B898" s="80"/>
      <c r="C898" s="80"/>
      <c r="D898" s="80"/>
      <c r="E898" s="80"/>
      <c r="F898" s="80"/>
      <c r="G898" s="80"/>
      <c r="H898" s="80"/>
      <c r="I898" s="80"/>
      <c r="J898" s="80"/>
      <c r="K898" s="80"/>
      <c r="L898" s="80"/>
      <c r="M898" s="80"/>
      <c r="N898" s="80"/>
      <c r="O898" s="80"/>
      <c r="P898" s="80"/>
      <c r="Q898" s="80"/>
      <c r="R898" s="80"/>
      <c r="S898" s="80"/>
      <c r="T898" s="80"/>
      <c r="U898" s="80"/>
      <c r="V898" s="80"/>
    </row>
    <row r="899" spans="1:22" ht="15.75" customHeight="1">
      <c r="A899" s="80"/>
      <c r="B899" s="80"/>
      <c r="C899" s="80"/>
      <c r="D899" s="80"/>
      <c r="E899" s="80"/>
      <c r="F899" s="80"/>
      <c r="G899" s="80"/>
      <c r="H899" s="80"/>
      <c r="I899" s="80"/>
      <c r="J899" s="80"/>
      <c r="K899" s="80"/>
      <c r="L899" s="80"/>
      <c r="M899" s="80"/>
      <c r="N899" s="80"/>
      <c r="O899" s="80"/>
      <c r="P899" s="80"/>
      <c r="Q899" s="80"/>
      <c r="R899" s="80"/>
      <c r="S899" s="80"/>
      <c r="T899" s="80"/>
      <c r="U899" s="80"/>
      <c r="V899" s="80"/>
    </row>
    <row r="900" spans="1:22" ht="15.75" customHeight="1">
      <c r="A900" s="80"/>
      <c r="B900" s="80"/>
      <c r="C900" s="80"/>
      <c r="D900" s="80"/>
      <c r="E900" s="80"/>
      <c r="F900" s="80"/>
      <c r="G900" s="80"/>
      <c r="H900" s="80"/>
      <c r="I900" s="80"/>
      <c r="J900" s="80"/>
      <c r="K900" s="80"/>
      <c r="L900" s="80"/>
      <c r="M900" s="80"/>
      <c r="N900" s="80"/>
      <c r="O900" s="80"/>
      <c r="P900" s="80"/>
      <c r="Q900" s="80"/>
      <c r="R900" s="80"/>
      <c r="S900" s="80"/>
      <c r="T900" s="80"/>
      <c r="U900" s="80"/>
      <c r="V900" s="80"/>
    </row>
    <row r="901" spans="1:22" ht="15.75" customHeight="1">
      <c r="A901" s="80"/>
      <c r="B901" s="80"/>
      <c r="C901" s="80"/>
      <c r="D901" s="80"/>
      <c r="E901" s="80"/>
      <c r="F901" s="80"/>
      <c r="G901" s="80"/>
      <c r="H901" s="80"/>
      <c r="I901" s="80"/>
      <c r="J901" s="80"/>
      <c r="K901" s="80"/>
      <c r="L901" s="80"/>
      <c r="M901" s="80"/>
      <c r="N901" s="80"/>
      <c r="O901" s="80"/>
      <c r="P901" s="80"/>
      <c r="Q901" s="80"/>
      <c r="R901" s="80"/>
      <c r="S901" s="80"/>
      <c r="T901" s="80"/>
      <c r="U901" s="80"/>
      <c r="V901" s="80"/>
    </row>
    <row r="902" spans="1:22" ht="15.75" customHeight="1">
      <c r="A902" s="80"/>
      <c r="B902" s="80"/>
      <c r="C902" s="80"/>
      <c r="D902" s="80"/>
      <c r="E902" s="80"/>
      <c r="F902" s="80"/>
      <c r="G902" s="80"/>
      <c r="H902" s="80"/>
      <c r="I902" s="80"/>
      <c r="J902" s="80"/>
      <c r="K902" s="80"/>
      <c r="L902" s="80"/>
      <c r="M902" s="80"/>
      <c r="N902" s="80"/>
      <c r="O902" s="80"/>
      <c r="P902" s="80"/>
      <c r="Q902" s="80"/>
      <c r="R902" s="80"/>
      <c r="S902" s="80"/>
      <c r="T902" s="80"/>
      <c r="U902" s="80"/>
      <c r="V902" s="80"/>
    </row>
    <row r="903" spans="1:22" ht="15.75" customHeight="1">
      <c r="A903" s="80"/>
      <c r="B903" s="80"/>
      <c r="C903" s="80"/>
      <c r="D903" s="80"/>
      <c r="E903" s="80"/>
      <c r="F903" s="80"/>
      <c r="G903" s="80"/>
      <c r="H903" s="80"/>
      <c r="I903" s="80"/>
      <c r="J903" s="80"/>
      <c r="K903" s="80"/>
      <c r="L903" s="80"/>
      <c r="M903" s="80"/>
      <c r="N903" s="80"/>
      <c r="O903" s="80"/>
      <c r="P903" s="80"/>
      <c r="Q903" s="80"/>
      <c r="R903" s="80"/>
      <c r="S903" s="80"/>
      <c r="T903" s="80"/>
      <c r="U903" s="80"/>
      <c r="V903" s="80"/>
    </row>
    <row r="904" spans="1:22" ht="15.75" customHeight="1">
      <c r="A904" s="80"/>
      <c r="B904" s="80"/>
      <c r="C904" s="80"/>
      <c r="D904" s="80"/>
      <c r="E904" s="80"/>
      <c r="F904" s="80"/>
      <c r="G904" s="80"/>
      <c r="H904" s="80"/>
      <c r="I904" s="80"/>
      <c r="J904" s="80"/>
      <c r="K904" s="80"/>
      <c r="L904" s="80"/>
      <c r="M904" s="80"/>
      <c r="N904" s="80"/>
      <c r="O904" s="80"/>
      <c r="P904" s="80"/>
      <c r="Q904" s="80"/>
      <c r="R904" s="80"/>
      <c r="S904" s="80"/>
      <c r="T904" s="80"/>
      <c r="U904" s="80"/>
      <c r="V904" s="80"/>
    </row>
    <row r="905" spans="1:22" ht="15.75" customHeight="1">
      <c r="A905" s="80"/>
      <c r="B905" s="80"/>
      <c r="C905" s="80"/>
      <c r="D905" s="80"/>
      <c r="E905" s="80"/>
      <c r="F905" s="80"/>
      <c r="G905" s="80"/>
      <c r="H905" s="80"/>
      <c r="I905" s="80"/>
      <c r="J905" s="80"/>
      <c r="K905" s="80"/>
      <c r="L905" s="80"/>
      <c r="M905" s="80"/>
      <c r="N905" s="80"/>
      <c r="O905" s="80"/>
      <c r="P905" s="80"/>
      <c r="Q905" s="80"/>
      <c r="R905" s="80"/>
      <c r="S905" s="80"/>
      <c r="T905" s="80"/>
      <c r="U905" s="80"/>
      <c r="V905" s="80"/>
    </row>
    <row r="906" spans="1:22" ht="15.75" customHeight="1">
      <c r="A906" s="80"/>
      <c r="B906" s="80"/>
      <c r="C906" s="80"/>
      <c r="D906" s="80"/>
      <c r="E906" s="80"/>
      <c r="F906" s="80"/>
      <c r="G906" s="80"/>
      <c r="H906" s="80"/>
      <c r="I906" s="80"/>
      <c r="J906" s="80"/>
      <c r="K906" s="80"/>
      <c r="L906" s="80"/>
      <c r="M906" s="80"/>
      <c r="N906" s="80"/>
      <c r="O906" s="80"/>
      <c r="P906" s="80"/>
      <c r="Q906" s="80"/>
      <c r="R906" s="80"/>
      <c r="S906" s="80"/>
      <c r="T906" s="80"/>
      <c r="U906" s="80"/>
      <c r="V906" s="80"/>
    </row>
    <row r="907" spans="1:22" ht="15.75" customHeight="1">
      <c r="A907" s="80"/>
      <c r="B907" s="80"/>
      <c r="C907" s="80"/>
      <c r="D907" s="80"/>
      <c r="E907" s="80"/>
      <c r="F907" s="80"/>
      <c r="G907" s="80"/>
      <c r="H907" s="80"/>
      <c r="I907" s="80"/>
      <c r="J907" s="80"/>
      <c r="K907" s="80"/>
      <c r="L907" s="80"/>
      <c r="M907" s="80"/>
      <c r="N907" s="80"/>
      <c r="O907" s="80"/>
      <c r="P907" s="80"/>
      <c r="Q907" s="80"/>
      <c r="R907" s="80"/>
      <c r="S907" s="80"/>
      <c r="T907" s="80"/>
      <c r="U907" s="80"/>
      <c r="V907" s="80"/>
    </row>
    <row r="908" spans="1:22" ht="15.75" customHeight="1">
      <c r="A908" s="80"/>
      <c r="B908" s="80"/>
      <c r="C908" s="80"/>
      <c r="D908" s="80"/>
      <c r="E908" s="80"/>
      <c r="F908" s="80"/>
      <c r="G908" s="80"/>
      <c r="H908" s="80"/>
      <c r="I908" s="80"/>
      <c r="J908" s="80"/>
      <c r="K908" s="80"/>
      <c r="L908" s="80"/>
      <c r="M908" s="80"/>
      <c r="N908" s="80"/>
      <c r="O908" s="80"/>
      <c r="P908" s="80"/>
      <c r="Q908" s="80"/>
      <c r="R908" s="80"/>
      <c r="S908" s="80"/>
      <c r="T908" s="80"/>
      <c r="U908" s="80"/>
      <c r="V908" s="80"/>
    </row>
    <row r="909" spans="1:22" ht="15.75" customHeight="1">
      <c r="A909" s="80"/>
      <c r="B909" s="80"/>
      <c r="C909" s="80"/>
      <c r="D909" s="80"/>
      <c r="E909" s="80"/>
      <c r="F909" s="80"/>
      <c r="G909" s="80"/>
      <c r="H909" s="80"/>
      <c r="I909" s="80"/>
      <c r="J909" s="80"/>
      <c r="K909" s="80"/>
      <c r="L909" s="80"/>
      <c r="M909" s="80"/>
      <c r="N909" s="80"/>
      <c r="O909" s="80"/>
      <c r="P909" s="80"/>
      <c r="Q909" s="80"/>
      <c r="R909" s="80"/>
      <c r="S909" s="80"/>
      <c r="T909" s="80"/>
      <c r="U909" s="80"/>
      <c r="V909" s="80"/>
    </row>
    <row r="910" spans="1:22" ht="15.75" customHeight="1">
      <c r="A910" s="80"/>
      <c r="B910" s="80"/>
      <c r="C910" s="80"/>
      <c r="D910" s="80"/>
      <c r="E910" s="80"/>
      <c r="F910" s="80"/>
      <c r="G910" s="80"/>
      <c r="H910" s="80"/>
      <c r="I910" s="80"/>
      <c r="J910" s="80"/>
      <c r="K910" s="80"/>
      <c r="L910" s="80"/>
      <c r="M910" s="80"/>
      <c r="N910" s="80"/>
      <c r="O910" s="80"/>
      <c r="P910" s="80"/>
      <c r="Q910" s="80"/>
      <c r="R910" s="80"/>
      <c r="S910" s="80"/>
      <c r="T910" s="80"/>
      <c r="U910" s="80"/>
      <c r="V910" s="80"/>
    </row>
    <row r="911" spans="1:22" ht="15.75" customHeight="1">
      <c r="A911" s="80"/>
      <c r="B911" s="80"/>
      <c r="C911" s="80"/>
      <c r="D911" s="80"/>
      <c r="E911" s="80"/>
      <c r="F911" s="80"/>
      <c r="G911" s="80"/>
      <c r="H911" s="80"/>
      <c r="I911" s="80"/>
      <c r="J911" s="80"/>
      <c r="K911" s="80"/>
      <c r="L911" s="80"/>
      <c r="M911" s="80"/>
      <c r="N911" s="80"/>
      <c r="O911" s="80"/>
      <c r="P911" s="80"/>
      <c r="Q911" s="80"/>
      <c r="R911" s="80"/>
      <c r="S911" s="80"/>
      <c r="T911" s="80"/>
      <c r="U911" s="80"/>
      <c r="V911" s="80"/>
    </row>
    <row r="912" spans="1:22" ht="15.75" customHeight="1">
      <c r="A912" s="80"/>
      <c r="B912" s="80"/>
      <c r="C912" s="80"/>
      <c r="D912" s="80"/>
      <c r="E912" s="80"/>
      <c r="F912" s="80"/>
      <c r="G912" s="80"/>
      <c r="H912" s="80"/>
      <c r="I912" s="80"/>
      <c r="J912" s="80"/>
      <c r="K912" s="80"/>
      <c r="L912" s="80"/>
      <c r="M912" s="80"/>
      <c r="N912" s="80"/>
      <c r="O912" s="80"/>
      <c r="P912" s="80"/>
      <c r="Q912" s="80"/>
      <c r="R912" s="80"/>
      <c r="S912" s="80"/>
      <c r="T912" s="80"/>
      <c r="U912" s="80"/>
      <c r="V912" s="80"/>
    </row>
    <row r="913" spans="1:22" ht="15.75" customHeight="1">
      <c r="A913" s="80"/>
      <c r="B913" s="80"/>
      <c r="C913" s="80"/>
      <c r="D913" s="80"/>
      <c r="E913" s="80"/>
      <c r="F913" s="80"/>
      <c r="G913" s="80"/>
      <c r="H913" s="80"/>
      <c r="I913" s="80"/>
      <c r="J913" s="80"/>
      <c r="K913" s="80"/>
      <c r="L913" s="80"/>
      <c r="M913" s="80"/>
      <c r="N913" s="80"/>
      <c r="O913" s="80"/>
      <c r="P913" s="80"/>
      <c r="Q913" s="80"/>
      <c r="R913" s="80"/>
      <c r="S913" s="80"/>
      <c r="T913" s="80"/>
      <c r="U913" s="80"/>
      <c r="V913" s="80"/>
    </row>
    <row r="914" spans="1:22" ht="15.75" customHeight="1">
      <c r="A914" s="80"/>
      <c r="B914" s="80"/>
      <c r="C914" s="80"/>
      <c r="D914" s="80"/>
      <c r="E914" s="80"/>
      <c r="F914" s="80"/>
      <c r="G914" s="80"/>
      <c r="H914" s="80"/>
      <c r="I914" s="80"/>
      <c r="J914" s="80"/>
      <c r="K914" s="80"/>
      <c r="L914" s="80"/>
      <c r="M914" s="80"/>
      <c r="N914" s="80"/>
      <c r="O914" s="80"/>
      <c r="P914" s="80"/>
      <c r="Q914" s="80"/>
      <c r="R914" s="80"/>
      <c r="S914" s="80"/>
      <c r="T914" s="80"/>
      <c r="U914" s="80"/>
      <c r="V914" s="80"/>
    </row>
    <row r="915" spans="1:22" ht="15.75" customHeight="1">
      <c r="A915" s="80"/>
      <c r="B915" s="80"/>
      <c r="C915" s="80"/>
      <c r="D915" s="80"/>
      <c r="E915" s="80"/>
      <c r="F915" s="80"/>
      <c r="G915" s="80"/>
      <c r="H915" s="80"/>
      <c r="I915" s="80"/>
      <c r="J915" s="80"/>
      <c r="K915" s="80"/>
      <c r="L915" s="80"/>
      <c r="M915" s="80"/>
      <c r="N915" s="80"/>
      <c r="O915" s="80"/>
      <c r="P915" s="80"/>
      <c r="Q915" s="80"/>
      <c r="R915" s="80"/>
      <c r="S915" s="80"/>
      <c r="T915" s="80"/>
      <c r="U915" s="80"/>
      <c r="V915" s="80"/>
    </row>
    <row r="916" spans="1:22" ht="15.75" customHeight="1">
      <c r="A916" s="80"/>
      <c r="B916" s="80"/>
      <c r="C916" s="80"/>
      <c r="D916" s="80"/>
      <c r="E916" s="80"/>
      <c r="F916" s="80"/>
      <c r="G916" s="80"/>
      <c r="H916" s="80"/>
      <c r="I916" s="80"/>
      <c r="J916" s="80"/>
      <c r="K916" s="80"/>
      <c r="L916" s="80"/>
      <c r="M916" s="80"/>
      <c r="N916" s="80"/>
      <c r="O916" s="80"/>
      <c r="P916" s="80"/>
      <c r="Q916" s="80"/>
      <c r="R916" s="80"/>
      <c r="S916" s="80"/>
      <c r="T916" s="80"/>
      <c r="U916" s="80"/>
      <c r="V916" s="80"/>
    </row>
    <row r="917" spans="1:22" ht="15.75" customHeight="1">
      <c r="A917" s="80"/>
      <c r="B917" s="80"/>
      <c r="C917" s="80"/>
      <c r="D917" s="80"/>
      <c r="E917" s="80"/>
      <c r="F917" s="80"/>
      <c r="G917" s="80"/>
      <c r="H917" s="80"/>
      <c r="I917" s="80"/>
      <c r="J917" s="80"/>
      <c r="K917" s="80"/>
      <c r="L917" s="80"/>
      <c r="M917" s="80"/>
      <c r="N917" s="80"/>
      <c r="O917" s="80"/>
      <c r="P917" s="80"/>
      <c r="Q917" s="80"/>
      <c r="R917" s="80"/>
      <c r="S917" s="80"/>
      <c r="T917" s="80"/>
      <c r="U917" s="80"/>
      <c r="V917" s="80"/>
    </row>
    <row r="918" spans="1:22" ht="15.75" customHeight="1">
      <c r="A918" s="80"/>
      <c r="B918" s="80"/>
      <c r="C918" s="80"/>
      <c r="D918" s="80"/>
      <c r="E918" s="80"/>
      <c r="F918" s="80"/>
      <c r="G918" s="80"/>
      <c r="H918" s="80"/>
      <c r="I918" s="80"/>
      <c r="J918" s="80"/>
      <c r="K918" s="80"/>
      <c r="L918" s="80"/>
      <c r="M918" s="80"/>
      <c r="N918" s="80"/>
      <c r="O918" s="80"/>
      <c r="P918" s="80"/>
      <c r="Q918" s="80"/>
      <c r="R918" s="80"/>
      <c r="S918" s="80"/>
      <c r="T918" s="80"/>
      <c r="U918" s="80"/>
      <c r="V918" s="80"/>
    </row>
    <row r="919" spans="1:22" ht="15.75" customHeight="1">
      <c r="A919" s="80"/>
      <c r="B919" s="80"/>
      <c r="C919" s="80"/>
      <c r="D919" s="80"/>
      <c r="E919" s="80"/>
      <c r="F919" s="80"/>
      <c r="G919" s="80"/>
      <c r="H919" s="80"/>
      <c r="I919" s="80"/>
      <c r="J919" s="80"/>
      <c r="K919" s="80"/>
      <c r="L919" s="80"/>
      <c r="M919" s="80"/>
      <c r="N919" s="80"/>
      <c r="O919" s="80"/>
      <c r="P919" s="80"/>
      <c r="Q919" s="80"/>
      <c r="R919" s="80"/>
      <c r="S919" s="80"/>
      <c r="T919" s="80"/>
      <c r="U919" s="80"/>
      <c r="V919" s="80"/>
    </row>
    <row r="920" spans="1:22" ht="15.75" customHeight="1">
      <c r="A920" s="80"/>
      <c r="B920" s="80"/>
      <c r="C920" s="80"/>
      <c r="D920" s="80"/>
      <c r="E920" s="80"/>
      <c r="F920" s="80"/>
      <c r="G920" s="80"/>
      <c r="H920" s="80"/>
      <c r="I920" s="80"/>
      <c r="J920" s="80"/>
      <c r="K920" s="80"/>
      <c r="L920" s="80"/>
      <c r="M920" s="80"/>
      <c r="N920" s="80"/>
      <c r="O920" s="80"/>
      <c r="P920" s="80"/>
      <c r="Q920" s="80"/>
      <c r="R920" s="80"/>
      <c r="S920" s="80"/>
      <c r="T920" s="80"/>
      <c r="U920" s="80"/>
      <c r="V920" s="80"/>
    </row>
    <row r="921" spans="1:22" ht="15.75" customHeight="1">
      <c r="A921" s="80"/>
      <c r="B921" s="80"/>
      <c r="C921" s="80"/>
      <c r="D921" s="80"/>
      <c r="E921" s="80"/>
      <c r="F921" s="80"/>
      <c r="G921" s="80"/>
      <c r="H921" s="80"/>
      <c r="I921" s="80"/>
      <c r="J921" s="80"/>
      <c r="K921" s="80"/>
      <c r="L921" s="80"/>
      <c r="M921" s="80"/>
      <c r="N921" s="80"/>
      <c r="O921" s="80"/>
      <c r="P921" s="80"/>
      <c r="Q921" s="80"/>
      <c r="R921" s="80"/>
      <c r="S921" s="80"/>
      <c r="T921" s="80"/>
      <c r="U921" s="80"/>
      <c r="V921" s="80"/>
    </row>
    <row r="922" spans="1:22" ht="15.75" customHeight="1">
      <c r="A922" s="80"/>
      <c r="B922" s="80"/>
      <c r="C922" s="80"/>
      <c r="D922" s="80"/>
      <c r="E922" s="80"/>
      <c r="F922" s="80"/>
      <c r="G922" s="80"/>
      <c r="H922" s="80"/>
      <c r="I922" s="80"/>
      <c r="J922" s="80"/>
      <c r="K922" s="80"/>
      <c r="L922" s="80"/>
      <c r="M922" s="80"/>
      <c r="N922" s="80"/>
      <c r="O922" s="80"/>
      <c r="P922" s="80"/>
      <c r="Q922" s="80"/>
      <c r="R922" s="80"/>
      <c r="S922" s="80"/>
      <c r="T922" s="80"/>
      <c r="U922" s="80"/>
      <c r="V922" s="80"/>
    </row>
    <row r="923" spans="1:22" ht="15.75" customHeight="1">
      <c r="A923" s="80"/>
      <c r="B923" s="80"/>
      <c r="C923" s="80"/>
      <c r="D923" s="80"/>
      <c r="E923" s="80"/>
      <c r="F923" s="80"/>
      <c r="G923" s="80"/>
      <c r="H923" s="80"/>
      <c r="I923" s="80"/>
      <c r="J923" s="80"/>
      <c r="K923" s="80"/>
      <c r="L923" s="80"/>
      <c r="M923" s="80"/>
      <c r="N923" s="80"/>
      <c r="O923" s="80"/>
      <c r="P923" s="80"/>
      <c r="Q923" s="80"/>
      <c r="R923" s="80"/>
      <c r="S923" s="80"/>
      <c r="T923" s="80"/>
      <c r="U923" s="80"/>
      <c r="V923" s="80"/>
    </row>
    <row r="924" spans="1:22" ht="15.75" customHeight="1">
      <c r="A924" s="80"/>
      <c r="B924" s="80"/>
      <c r="C924" s="80"/>
      <c r="D924" s="80"/>
      <c r="E924" s="80"/>
      <c r="F924" s="80"/>
      <c r="G924" s="80"/>
      <c r="H924" s="80"/>
      <c r="I924" s="80"/>
      <c r="J924" s="80"/>
      <c r="K924" s="80"/>
      <c r="L924" s="80"/>
      <c r="M924" s="80"/>
      <c r="N924" s="80"/>
      <c r="O924" s="80"/>
      <c r="P924" s="80"/>
      <c r="Q924" s="80"/>
      <c r="R924" s="80"/>
      <c r="S924" s="80"/>
      <c r="T924" s="80"/>
      <c r="U924" s="80"/>
      <c r="V924" s="80"/>
    </row>
    <row r="925" spans="1:22" ht="15.75" customHeight="1">
      <c r="A925" s="80"/>
      <c r="B925" s="80"/>
      <c r="C925" s="80"/>
      <c r="D925" s="80"/>
      <c r="E925" s="80"/>
      <c r="F925" s="80"/>
      <c r="G925" s="80"/>
      <c r="H925" s="80"/>
      <c r="I925" s="80"/>
      <c r="J925" s="80"/>
      <c r="K925" s="80"/>
      <c r="L925" s="80"/>
      <c r="M925" s="80"/>
      <c r="N925" s="80"/>
      <c r="O925" s="80"/>
      <c r="P925" s="80"/>
      <c r="Q925" s="80"/>
      <c r="R925" s="80"/>
      <c r="S925" s="80"/>
      <c r="T925" s="80"/>
      <c r="U925" s="80"/>
      <c r="V925" s="80"/>
    </row>
    <row r="926" spans="1:22" ht="15.75" customHeight="1">
      <c r="A926" s="80"/>
      <c r="B926" s="80"/>
      <c r="C926" s="80"/>
      <c r="D926" s="80"/>
      <c r="E926" s="80"/>
      <c r="F926" s="80"/>
      <c r="G926" s="80"/>
      <c r="H926" s="80"/>
      <c r="I926" s="80"/>
      <c r="J926" s="80"/>
      <c r="K926" s="80"/>
      <c r="L926" s="80"/>
      <c r="M926" s="80"/>
      <c r="N926" s="80"/>
      <c r="O926" s="80"/>
      <c r="P926" s="80"/>
      <c r="Q926" s="80"/>
      <c r="R926" s="80"/>
      <c r="S926" s="80"/>
      <c r="T926" s="80"/>
      <c r="U926" s="80"/>
      <c r="V926" s="80"/>
    </row>
    <row r="927" spans="1:22" ht="15.75" customHeight="1">
      <c r="A927" s="80"/>
      <c r="B927" s="80"/>
      <c r="C927" s="80"/>
      <c r="D927" s="80"/>
      <c r="E927" s="80"/>
      <c r="F927" s="80"/>
      <c r="G927" s="80"/>
      <c r="H927" s="80"/>
      <c r="I927" s="80"/>
      <c r="J927" s="80"/>
      <c r="K927" s="80"/>
      <c r="L927" s="80"/>
      <c r="M927" s="80"/>
      <c r="N927" s="80"/>
      <c r="O927" s="80"/>
      <c r="P927" s="80"/>
      <c r="Q927" s="80"/>
      <c r="R927" s="80"/>
      <c r="S927" s="80"/>
      <c r="T927" s="80"/>
      <c r="U927" s="80"/>
      <c r="V927" s="80"/>
    </row>
    <row r="928" spans="1:22" ht="15.75" customHeight="1">
      <c r="A928" s="80"/>
      <c r="B928" s="80"/>
      <c r="C928" s="80"/>
      <c r="D928" s="80"/>
      <c r="E928" s="80"/>
      <c r="F928" s="80"/>
      <c r="G928" s="80"/>
      <c r="H928" s="80"/>
      <c r="I928" s="80"/>
      <c r="J928" s="80"/>
      <c r="K928" s="80"/>
      <c r="L928" s="80"/>
      <c r="M928" s="80"/>
      <c r="N928" s="80"/>
      <c r="O928" s="80"/>
      <c r="P928" s="80"/>
      <c r="Q928" s="80"/>
      <c r="R928" s="80"/>
      <c r="S928" s="80"/>
      <c r="T928" s="80"/>
      <c r="U928" s="80"/>
      <c r="V928" s="80"/>
    </row>
    <row r="929" spans="1:22" ht="15.75" customHeight="1">
      <c r="A929" s="80"/>
      <c r="B929" s="80"/>
      <c r="C929" s="80"/>
      <c r="D929" s="80"/>
      <c r="E929" s="80"/>
      <c r="F929" s="80"/>
      <c r="G929" s="80"/>
      <c r="H929" s="80"/>
      <c r="I929" s="80"/>
      <c r="J929" s="80"/>
      <c r="K929" s="80"/>
      <c r="L929" s="80"/>
      <c r="M929" s="80"/>
      <c r="N929" s="80"/>
      <c r="O929" s="80"/>
      <c r="P929" s="80"/>
      <c r="Q929" s="80"/>
      <c r="R929" s="80"/>
      <c r="S929" s="80"/>
      <c r="T929" s="80"/>
      <c r="U929" s="80"/>
      <c r="V929" s="80"/>
    </row>
    <row r="930" spans="1:22" ht="15.75" customHeight="1">
      <c r="A930" s="80"/>
      <c r="B930" s="80"/>
      <c r="C930" s="80"/>
      <c r="D930" s="80"/>
      <c r="E930" s="80"/>
      <c r="F930" s="80"/>
      <c r="G930" s="80"/>
      <c r="H930" s="80"/>
      <c r="I930" s="80"/>
      <c r="J930" s="80"/>
      <c r="K930" s="80"/>
      <c r="L930" s="80"/>
      <c r="M930" s="80"/>
      <c r="N930" s="80"/>
      <c r="O930" s="80"/>
      <c r="P930" s="80"/>
      <c r="Q930" s="80"/>
      <c r="R930" s="80"/>
      <c r="S930" s="80"/>
      <c r="T930" s="80"/>
      <c r="U930" s="80"/>
      <c r="V930" s="80"/>
    </row>
    <row r="931" spans="1:22" ht="15.75" customHeight="1">
      <c r="A931" s="80"/>
      <c r="B931" s="80"/>
      <c r="C931" s="80"/>
      <c r="D931" s="80"/>
      <c r="E931" s="80"/>
      <c r="F931" s="80"/>
      <c r="G931" s="80"/>
      <c r="H931" s="80"/>
      <c r="I931" s="80"/>
      <c r="J931" s="80"/>
      <c r="K931" s="80"/>
      <c r="L931" s="80"/>
      <c r="M931" s="80"/>
      <c r="N931" s="80"/>
      <c r="O931" s="80"/>
      <c r="P931" s="80"/>
      <c r="Q931" s="80"/>
      <c r="R931" s="80"/>
      <c r="S931" s="80"/>
      <c r="T931" s="80"/>
      <c r="U931" s="80"/>
      <c r="V931" s="80"/>
    </row>
    <row r="932" spans="1:22" ht="15.75" customHeight="1">
      <c r="A932" s="80"/>
      <c r="B932" s="80"/>
      <c r="C932" s="80"/>
      <c r="D932" s="80"/>
      <c r="E932" s="80"/>
      <c r="F932" s="80"/>
      <c r="G932" s="80"/>
      <c r="H932" s="80"/>
      <c r="I932" s="80"/>
      <c r="J932" s="80"/>
      <c r="K932" s="80"/>
      <c r="L932" s="80"/>
      <c r="M932" s="80"/>
      <c r="N932" s="80"/>
      <c r="O932" s="80"/>
      <c r="P932" s="80"/>
      <c r="Q932" s="80"/>
      <c r="R932" s="80"/>
      <c r="S932" s="80"/>
      <c r="T932" s="80"/>
      <c r="U932" s="80"/>
      <c r="V932" s="80"/>
    </row>
    <row r="933" spans="1:22" ht="15.75" customHeight="1">
      <c r="A933" s="80"/>
      <c r="B933" s="80"/>
      <c r="C933" s="80"/>
      <c r="D933" s="80"/>
      <c r="E933" s="80"/>
      <c r="F933" s="80"/>
      <c r="G933" s="80"/>
      <c r="H933" s="80"/>
      <c r="I933" s="80"/>
      <c r="J933" s="80"/>
      <c r="K933" s="80"/>
      <c r="L933" s="80"/>
      <c r="M933" s="80"/>
      <c r="N933" s="80"/>
      <c r="O933" s="80"/>
      <c r="P933" s="80"/>
      <c r="Q933" s="80"/>
      <c r="R933" s="80"/>
      <c r="S933" s="80"/>
      <c r="T933" s="80"/>
      <c r="U933" s="80"/>
      <c r="V933" s="80"/>
    </row>
    <row r="934" spans="1:22" ht="15.75" customHeight="1">
      <c r="A934" s="80"/>
      <c r="B934" s="80"/>
      <c r="C934" s="80"/>
      <c r="D934" s="80"/>
      <c r="E934" s="80"/>
      <c r="F934" s="80"/>
      <c r="G934" s="80"/>
      <c r="H934" s="80"/>
      <c r="I934" s="80"/>
      <c r="J934" s="80"/>
      <c r="K934" s="80"/>
      <c r="L934" s="80"/>
      <c r="M934" s="80"/>
      <c r="N934" s="80"/>
      <c r="O934" s="80"/>
      <c r="P934" s="80"/>
      <c r="Q934" s="80"/>
      <c r="R934" s="80"/>
      <c r="S934" s="80"/>
      <c r="T934" s="80"/>
      <c r="U934" s="80"/>
      <c r="V934" s="80"/>
    </row>
    <row r="935" spans="1:22" ht="15.75" customHeight="1">
      <c r="A935" s="80"/>
      <c r="B935" s="80"/>
      <c r="C935" s="80"/>
      <c r="D935" s="80"/>
      <c r="E935" s="80"/>
      <c r="F935" s="80"/>
      <c r="G935" s="80"/>
      <c r="H935" s="80"/>
      <c r="I935" s="80"/>
      <c r="J935" s="80"/>
      <c r="K935" s="80"/>
      <c r="L935" s="80"/>
      <c r="M935" s="80"/>
      <c r="N935" s="80"/>
      <c r="O935" s="80"/>
      <c r="P935" s="80"/>
      <c r="Q935" s="80"/>
      <c r="R935" s="80"/>
      <c r="S935" s="80"/>
      <c r="T935" s="80"/>
      <c r="U935" s="80"/>
      <c r="V935" s="80"/>
    </row>
    <row r="936" spans="1:22" ht="15.75" customHeight="1">
      <c r="A936" s="80"/>
      <c r="B936" s="80"/>
      <c r="C936" s="80"/>
      <c r="D936" s="80"/>
      <c r="E936" s="80"/>
      <c r="F936" s="80"/>
      <c r="G936" s="80"/>
      <c r="H936" s="80"/>
      <c r="I936" s="80"/>
      <c r="J936" s="80"/>
      <c r="K936" s="80"/>
      <c r="L936" s="80"/>
      <c r="M936" s="80"/>
      <c r="N936" s="80"/>
      <c r="O936" s="80"/>
      <c r="P936" s="80"/>
      <c r="Q936" s="80"/>
      <c r="R936" s="80"/>
      <c r="S936" s="80"/>
      <c r="T936" s="80"/>
      <c r="U936" s="80"/>
      <c r="V936" s="80"/>
    </row>
    <row r="937" spans="1:22" ht="15.75" customHeight="1">
      <c r="A937" s="80"/>
      <c r="B937" s="80"/>
      <c r="C937" s="80"/>
      <c r="D937" s="80"/>
      <c r="E937" s="80"/>
      <c r="F937" s="80"/>
      <c r="G937" s="80"/>
      <c r="H937" s="80"/>
      <c r="I937" s="80"/>
      <c r="J937" s="80"/>
      <c r="K937" s="80"/>
      <c r="L937" s="80"/>
      <c r="M937" s="80"/>
      <c r="N937" s="80"/>
      <c r="O937" s="80"/>
      <c r="P937" s="80"/>
      <c r="Q937" s="80"/>
      <c r="R937" s="80"/>
      <c r="S937" s="80"/>
      <c r="T937" s="80"/>
      <c r="U937" s="80"/>
      <c r="V937" s="80"/>
    </row>
    <row r="938" spans="1:22" ht="15.75" customHeight="1">
      <c r="A938" s="80"/>
      <c r="B938" s="80"/>
      <c r="C938" s="80"/>
      <c r="D938" s="80"/>
      <c r="E938" s="80"/>
      <c r="F938" s="80"/>
      <c r="G938" s="80"/>
      <c r="H938" s="80"/>
      <c r="I938" s="80"/>
      <c r="J938" s="80"/>
      <c r="K938" s="80"/>
      <c r="L938" s="80"/>
      <c r="M938" s="80"/>
      <c r="N938" s="80"/>
      <c r="O938" s="80"/>
      <c r="P938" s="80"/>
      <c r="Q938" s="80"/>
      <c r="R938" s="80"/>
      <c r="S938" s="80"/>
      <c r="T938" s="80"/>
      <c r="U938" s="80"/>
      <c r="V938" s="80"/>
    </row>
    <row r="939" spans="1:22" ht="15.75" customHeight="1">
      <c r="A939" s="80"/>
      <c r="B939" s="80"/>
      <c r="C939" s="80"/>
      <c r="D939" s="80"/>
      <c r="E939" s="80"/>
      <c r="F939" s="80"/>
      <c r="G939" s="80"/>
      <c r="H939" s="80"/>
      <c r="I939" s="80"/>
      <c r="J939" s="80"/>
      <c r="K939" s="80"/>
      <c r="L939" s="80"/>
      <c r="M939" s="80"/>
      <c r="N939" s="80"/>
      <c r="O939" s="80"/>
      <c r="P939" s="80"/>
      <c r="Q939" s="80"/>
      <c r="R939" s="80"/>
      <c r="S939" s="80"/>
      <c r="T939" s="80"/>
      <c r="U939" s="80"/>
      <c r="V939" s="80"/>
    </row>
    <row r="940" spans="1:22" ht="15.75" customHeight="1">
      <c r="A940" s="80"/>
      <c r="B940" s="80"/>
      <c r="C940" s="80"/>
      <c r="D940" s="80"/>
      <c r="E940" s="80"/>
      <c r="F940" s="80"/>
      <c r="G940" s="80"/>
      <c r="H940" s="80"/>
      <c r="I940" s="80"/>
      <c r="J940" s="80"/>
      <c r="K940" s="80"/>
      <c r="L940" s="80"/>
      <c r="M940" s="80"/>
      <c r="N940" s="80"/>
      <c r="O940" s="80"/>
      <c r="P940" s="80"/>
      <c r="Q940" s="80"/>
      <c r="R940" s="80"/>
      <c r="S940" s="80"/>
      <c r="T940" s="80"/>
      <c r="U940" s="80"/>
      <c r="V940" s="80"/>
    </row>
    <row r="941" spans="1:22" ht="15.75" customHeight="1">
      <c r="A941" s="80"/>
      <c r="B941" s="80"/>
      <c r="C941" s="80"/>
      <c r="D941" s="80"/>
      <c r="E941" s="80"/>
      <c r="F941" s="80"/>
      <c r="G941" s="80"/>
      <c r="H941" s="80"/>
      <c r="I941" s="80"/>
      <c r="J941" s="80"/>
      <c r="K941" s="80"/>
      <c r="L941" s="80"/>
      <c r="M941" s="80"/>
      <c r="N941" s="80"/>
      <c r="O941" s="80"/>
      <c r="P941" s="80"/>
      <c r="Q941" s="80"/>
      <c r="R941" s="80"/>
      <c r="S941" s="80"/>
      <c r="T941" s="80"/>
      <c r="U941" s="80"/>
      <c r="V941" s="80"/>
    </row>
    <row r="942" spans="1:22" ht="15.75" customHeight="1">
      <c r="A942" s="80"/>
      <c r="B942" s="80"/>
      <c r="C942" s="80"/>
      <c r="D942" s="80"/>
      <c r="E942" s="80"/>
      <c r="F942" s="80"/>
      <c r="G942" s="80"/>
      <c r="H942" s="80"/>
      <c r="I942" s="80"/>
      <c r="J942" s="80"/>
      <c r="K942" s="80"/>
      <c r="L942" s="80"/>
      <c r="M942" s="80"/>
      <c r="N942" s="80"/>
      <c r="O942" s="80"/>
      <c r="P942" s="80"/>
      <c r="Q942" s="80"/>
      <c r="R942" s="80"/>
      <c r="S942" s="80"/>
      <c r="T942" s="80"/>
      <c r="U942" s="80"/>
      <c r="V942" s="80"/>
    </row>
    <row r="943" spans="1:22" ht="15.75" customHeight="1">
      <c r="A943" s="80"/>
      <c r="B943" s="80"/>
      <c r="C943" s="80"/>
      <c r="D943" s="80"/>
      <c r="E943" s="80"/>
      <c r="F943" s="80"/>
      <c r="G943" s="80"/>
      <c r="H943" s="80"/>
      <c r="I943" s="80"/>
      <c r="J943" s="80"/>
      <c r="K943" s="80"/>
      <c r="L943" s="80"/>
      <c r="M943" s="80"/>
      <c r="N943" s="80"/>
      <c r="O943" s="80"/>
      <c r="P943" s="80"/>
      <c r="Q943" s="80"/>
      <c r="R943" s="80"/>
      <c r="S943" s="80"/>
      <c r="T943" s="80"/>
      <c r="U943" s="80"/>
      <c r="V943" s="80"/>
    </row>
    <row r="944" spans="1:22" ht="15.75" customHeight="1">
      <c r="A944" s="80"/>
      <c r="B944" s="80"/>
      <c r="C944" s="80"/>
      <c r="D944" s="80"/>
      <c r="E944" s="80"/>
      <c r="F944" s="80"/>
      <c r="G944" s="80"/>
      <c r="H944" s="80"/>
      <c r="I944" s="80"/>
      <c r="J944" s="80"/>
      <c r="K944" s="80"/>
      <c r="L944" s="80"/>
      <c r="M944" s="80"/>
      <c r="N944" s="80"/>
      <c r="O944" s="80"/>
      <c r="P944" s="80"/>
      <c r="Q944" s="80"/>
      <c r="R944" s="80"/>
      <c r="S944" s="80"/>
      <c r="T944" s="80"/>
      <c r="U944" s="80"/>
      <c r="V944" s="80"/>
    </row>
    <row r="945" spans="1:22" ht="15.75" customHeight="1">
      <c r="A945" s="80"/>
      <c r="B945" s="80"/>
      <c r="C945" s="80"/>
      <c r="D945" s="80"/>
      <c r="E945" s="80"/>
      <c r="F945" s="80"/>
      <c r="G945" s="80"/>
      <c r="H945" s="80"/>
      <c r="I945" s="80"/>
      <c r="J945" s="80"/>
      <c r="K945" s="80"/>
      <c r="L945" s="80"/>
      <c r="M945" s="80"/>
      <c r="N945" s="80"/>
      <c r="O945" s="80"/>
      <c r="P945" s="80"/>
      <c r="Q945" s="80"/>
      <c r="R945" s="80"/>
      <c r="S945" s="80"/>
      <c r="T945" s="80"/>
      <c r="U945" s="80"/>
      <c r="V945" s="80"/>
    </row>
    <row r="946" spans="1:22" ht="15.75" customHeight="1">
      <c r="A946" s="80"/>
      <c r="B946" s="80"/>
      <c r="C946" s="80"/>
      <c r="D946" s="80"/>
      <c r="E946" s="80"/>
      <c r="F946" s="80"/>
      <c r="G946" s="80"/>
      <c r="H946" s="80"/>
      <c r="I946" s="80"/>
      <c r="J946" s="80"/>
      <c r="K946" s="80"/>
      <c r="L946" s="80"/>
      <c r="M946" s="80"/>
      <c r="N946" s="80"/>
      <c r="O946" s="80"/>
      <c r="P946" s="80"/>
      <c r="Q946" s="80"/>
      <c r="R946" s="80"/>
      <c r="S946" s="80"/>
      <c r="T946" s="80"/>
      <c r="U946" s="80"/>
      <c r="V946" s="80"/>
    </row>
    <row r="947" spans="1:22" ht="15.75" customHeight="1">
      <c r="A947" s="80"/>
      <c r="B947" s="80"/>
      <c r="C947" s="80"/>
      <c r="D947" s="80"/>
      <c r="E947" s="80"/>
      <c r="F947" s="80"/>
      <c r="G947" s="80"/>
      <c r="H947" s="80"/>
      <c r="I947" s="80"/>
      <c r="J947" s="80"/>
      <c r="K947" s="80"/>
      <c r="L947" s="80"/>
      <c r="M947" s="80"/>
      <c r="N947" s="80"/>
      <c r="O947" s="80"/>
      <c r="P947" s="80"/>
      <c r="Q947" s="80"/>
      <c r="R947" s="80"/>
      <c r="S947" s="80"/>
      <c r="T947" s="80"/>
      <c r="U947" s="80"/>
      <c r="V947" s="80"/>
    </row>
    <row r="948" spans="1:22" ht="15.75" customHeight="1">
      <c r="A948" s="80"/>
      <c r="B948" s="80"/>
      <c r="C948" s="80"/>
      <c r="D948" s="80"/>
      <c r="E948" s="80"/>
      <c r="F948" s="80"/>
      <c r="G948" s="80"/>
      <c r="H948" s="80"/>
      <c r="I948" s="80"/>
      <c r="J948" s="80"/>
      <c r="K948" s="80"/>
      <c r="L948" s="80"/>
      <c r="M948" s="80"/>
      <c r="N948" s="80"/>
      <c r="O948" s="80"/>
      <c r="P948" s="80"/>
      <c r="Q948" s="80"/>
      <c r="R948" s="80"/>
      <c r="S948" s="80"/>
      <c r="T948" s="80"/>
      <c r="U948" s="80"/>
      <c r="V948" s="80"/>
    </row>
    <row r="949" spans="1:22" ht="15.75" customHeight="1">
      <c r="A949" s="80"/>
      <c r="B949" s="80"/>
      <c r="C949" s="80"/>
      <c r="D949" s="80"/>
      <c r="E949" s="80"/>
      <c r="F949" s="80"/>
      <c r="G949" s="80"/>
      <c r="H949" s="80"/>
      <c r="I949" s="80"/>
      <c r="J949" s="80"/>
      <c r="K949" s="80"/>
      <c r="L949" s="80"/>
      <c r="M949" s="80"/>
      <c r="N949" s="80"/>
      <c r="O949" s="80"/>
      <c r="P949" s="80"/>
      <c r="Q949" s="80"/>
      <c r="R949" s="80"/>
      <c r="S949" s="80"/>
      <c r="T949" s="80"/>
      <c r="U949" s="80"/>
      <c r="V949" s="80"/>
    </row>
    <row r="950" spans="1:22" ht="15.75" customHeight="1">
      <c r="A950" s="80"/>
      <c r="B950" s="80"/>
      <c r="C950" s="80"/>
      <c r="D950" s="80"/>
      <c r="E950" s="80"/>
      <c r="F950" s="80"/>
      <c r="G950" s="80"/>
      <c r="H950" s="80"/>
      <c r="I950" s="80"/>
      <c r="J950" s="80"/>
      <c r="K950" s="80"/>
      <c r="L950" s="80"/>
      <c r="M950" s="80"/>
      <c r="N950" s="80"/>
      <c r="O950" s="80"/>
      <c r="P950" s="80"/>
      <c r="Q950" s="80"/>
      <c r="R950" s="80"/>
      <c r="S950" s="80"/>
      <c r="T950" s="80"/>
      <c r="U950" s="80"/>
      <c r="V950" s="80"/>
    </row>
    <row r="951" spans="1:22" ht="15.75" customHeight="1">
      <c r="A951" s="80"/>
      <c r="B951" s="80"/>
      <c r="C951" s="80"/>
      <c r="D951" s="80"/>
      <c r="E951" s="80"/>
      <c r="F951" s="80"/>
      <c r="G951" s="80"/>
      <c r="H951" s="80"/>
      <c r="I951" s="80"/>
      <c r="J951" s="80"/>
      <c r="K951" s="80"/>
      <c r="L951" s="80"/>
      <c r="M951" s="80"/>
      <c r="N951" s="80"/>
      <c r="O951" s="80"/>
      <c r="P951" s="80"/>
      <c r="Q951" s="80"/>
      <c r="R951" s="80"/>
      <c r="S951" s="80"/>
      <c r="T951" s="80"/>
      <c r="U951" s="80"/>
      <c r="V951" s="80"/>
    </row>
    <row r="952" spans="1:22" ht="15.75" customHeight="1">
      <c r="A952" s="80"/>
      <c r="B952" s="80"/>
      <c r="C952" s="80"/>
      <c r="D952" s="80"/>
      <c r="E952" s="80"/>
      <c r="F952" s="80"/>
      <c r="G952" s="80"/>
      <c r="H952" s="80"/>
      <c r="I952" s="80"/>
      <c r="J952" s="80"/>
      <c r="K952" s="80"/>
      <c r="L952" s="80"/>
      <c r="M952" s="80"/>
      <c r="N952" s="80"/>
      <c r="O952" s="80"/>
      <c r="P952" s="80"/>
      <c r="Q952" s="80"/>
      <c r="R952" s="80"/>
      <c r="S952" s="80"/>
      <c r="T952" s="80"/>
      <c r="U952" s="80"/>
      <c r="V952" s="80"/>
    </row>
    <row r="953" spans="1:22" ht="15.75" customHeight="1">
      <c r="A953" s="80"/>
      <c r="B953" s="80"/>
      <c r="C953" s="80"/>
      <c r="D953" s="80"/>
      <c r="E953" s="80"/>
      <c r="F953" s="80"/>
      <c r="G953" s="80"/>
      <c r="H953" s="80"/>
      <c r="I953" s="80"/>
      <c r="J953" s="80"/>
      <c r="K953" s="80"/>
      <c r="L953" s="80"/>
      <c r="M953" s="80"/>
      <c r="N953" s="80"/>
      <c r="O953" s="80"/>
      <c r="P953" s="80"/>
      <c r="Q953" s="80"/>
      <c r="R953" s="80"/>
      <c r="S953" s="80"/>
      <c r="T953" s="80"/>
      <c r="U953" s="80"/>
      <c r="V953" s="80"/>
    </row>
    <row r="954" spans="1:22" ht="15.75" customHeight="1">
      <c r="A954" s="80"/>
      <c r="B954" s="80"/>
      <c r="C954" s="80"/>
      <c r="D954" s="80"/>
      <c r="E954" s="80"/>
      <c r="F954" s="80"/>
      <c r="G954" s="80"/>
      <c r="H954" s="80"/>
      <c r="I954" s="80"/>
      <c r="J954" s="80"/>
      <c r="K954" s="80"/>
      <c r="L954" s="80"/>
      <c r="M954" s="80"/>
      <c r="N954" s="80"/>
      <c r="O954" s="80"/>
      <c r="P954" s="80"/>
      <c r="Q954" s="80"/>
      <c r="R954" s="80"/>
      <c r="S954" s="80"/>
      <c r="T954" s="80"/>
      <c r="U954" s="80"/>
      <c r="V954" s="80"/>
    </row>
    <row r="955" spans="1:22" ht="15.75" customHeight="1">
      <c r="A955" s="80"/>
      <c r="B955" s="80"/>
      <c r="C955" s="80"/>
      <c r="D955" s="80"/>
      <c r="E955" s="80"/>
      <c r="F955" s="80"/>
      <c r="G955" s="80"/>
      <c r="H955" s="80"/>
      <c r="I955" s="80"/>
      <c r="J955" s="80"/>
      <c r="K955" s="80"/>
      <c r="L955" s="80"/>
      <c r="M955" s="80"/>
      <c r="N955" s="80"/>
      <c r="O955" s="80"/>
      <c r="P955" s="80"/>
      <c r="Q955" s="80"/>
      <c r="R955" s="80"/>
      <c r="S955" s="80"/>
      <c r="T955" s="80"/>
      <c r="U955" s="80"/>
      <c r="V955" s="80"/>
    </row>
    <row r="956" spans="1:22" ht="15.75" customHeight="1">
      <c r="A956" s="80"/>
      <c r="B956" s="80"/>
      <c r="C956" s="80"/>
      <c r="D956" s="80"/>
      <c r="E956" s="80"/>
      <c r="F956" s="80"/>
      <c r="G956" s="80"/>
      <c r="H956" s="80"/>
      <c r="I956" s="80"/>
      <c r="J956" s="80"/>
      <c r="K956" s="80"/>
      <c r="L956" s="80"/>
      <c r="M956" s="80"/>
      <c r="N956" s="80"/>
      <c r="O956" s="80"/>
      <c r="P956" s="80"/>
      <c r="Q956" s="80"/>
      <c r="R956" s="80"/>
      <c r="S956" s="80"/>
      <c r="T956" s="80"/>
      <c r="U956" s="80"/>
      <c r="V956" s="80"/>
    </row>
    <row r="957" spans="1:22" ht="15.75" customHeight="1">
      <c r="A957" s="80"/>
      <c r="B957" s="80"/>
      <c r="C957" s="80"/>
      <c r="D957" s="80"/>
      <c r="E957" s="80"/>
      <c r="F957" s="80"/>
      <c r="G957" s="80"/>
      <c r="H957" s="80"/>
      <c r="I957" s="80"/>
      <c r="J957" s="80"/>
      <c r="K957" s="80"/>
      <c r="L957" s="80"/>
      <c r="M957" s="80"/>
      <c r="N957" s="80"/>
      <c r="O957" s="80"/>
      <c r="P957" s="80"/>
      <c r="Q957" s="80"/>
      <c r="R957" s="80"/>
      <c r="S957" s="80"/>
      <c r="T957" s="80"/>
      <c r="U957" s="80"/>
      <c r="V957" s="80"/>
    </row>
    <row r="958" spans="1:22" ht="15.75" customHeight="1">
      <c r="A958" s="80"/>
      <c r="B958" s="80"/>
      <c r="C958" s="80"/>
      <c r="D958" s="80"/>
      <c r="E958" s="80"/>
      <c r="F958" s="80"/>
      <c r="G958" s="80"/>
      <c r="H958" s="80"/>
      <c r="I958" s="80"/>
      <c r="J958" s="80"/>
      <c r="K958" s="80"/>
      <c r="L958" s="80"/>
      <c r="M958" s="80"/>
      <c r="N958" s="80"/>
      <c r="O958" s="80"/>
      <c r="P958" s="80"/>
      <c r="Q958" s="80"/>
      <c r="R958" s="80"/>
      <c r="S958" s="80"/>
      <c r="T958" s="80"/>
      <c r="U958" s="80"/>
      <c r="V958" s="80"/>
    </row>
    <row r="959" spans="1:22" ht="15.75" customHeight="1">
      <c r="A959" s="80"/>
      <c r="B959" s="80"/>
      <c r="C959" s="80"/>
      <c r="D959" s="80"/>
      <c r="E959" s="80"/>
      <c r="F959" s="80"/>
      <c r="G959" s="80"/>
      <c r="H959" s="80"/>
      <c r="I959" s="80"/>
      <c r="J959" s="80"/>
      <c r="K959" s="80"/>
      <c r="L959" s="80"/>
      <c r="M959" s="80"/>
      <c r="N959" s="80"/>
      <c r="O959" s="80"/>
      <c r="P959" s="80"/>
      <c r="Q959" s="80"/>
      <c r="R959" s="80"/>
      <c r="S959" s="80"/>
      <c r="T959" s="80"/>
      <c r="U959" s="80"/>
      <c r="V959" s="80"/>
    </row>
    <row r="960" spans="1:22" ht="15.75" customHeight="1">
      <c r="A960" s="80"/>
      <c r="B960" s="80"/>
      <c r="C960" s="80"/>
      <c r="D960" s="80"/>
      <c r="E960" s="80"/>
      <c r="F960" s="80"/>
      <c r="G960" s="80"/>
      <c r="H960" s="80"/>
      <c r="I960" s="80"/>
      <c r="J960" s="80"/>
      <c r="K960" s="80"/>
      <c r="L960" s="80"/>
      <c r="M960" s="80"/>
      <c r="N960" s="80"/>
      <c r="O960" s="80"/>
      <c r="P960" s="80"/>
      <c r="Q960" s="80"/>
      <c r="R960" s="80"/>
      <c r="S960" s="80"/>
      <c r="T960" s="80"/>
      <c r="U960" s="80"/>
      <c r="V960" s="80"/>
    </row>
    <row r="961" spans="1:22" ht="15.75" customHeight="1">
      <c r="A961" s="80"/>
      <c r="B961" s="80"/>
      <c r="C961" s="80"/>
      <c r="D961" s="80"/>
      <c r="E961" s="80"/>
      <c r="F961" s="80"/>
      <c r="G961" s="80"/>
      <c r="H961" s="80"/>
      <c r="I961" s="80"/>
      <c r="J961" s="80"/>
      <c r="K961" s="80"/>
      <c r="L961" s="80"/>
      <c r="M961" s="80"/>
      <c r="N961" s="80"/>
      <c r="O961" s="80"/>
      <c r="P961" s="80"/>
      <c r="Q961" s="80"/>
      <c r="R961" s="80"/>
      <c r="S961" s="80"/>
      <c r="T961" s="80"/>
      <c r="U961" s="80"/>
      <c r="V961" s="80"/>
    </row>
    <row r="962" spans="1:22" ht="15.75" customHeight="1">
      <c r="A962" s="80"/>
      <c r="B962" s="80"/>
      <c r="C962" s="80"/>
      <c r="D962" s="80"/>
      <c r="E962" s="80"/>
      <c r="F962" s="80"/>
      <c r="G962" s="80"/>
      <c r="H962" s="80"/>
      <c r="I962" s="80"/>
      <c r="J962" s="80"/>
      <c r="K962" s="80"/>
      <c r="L962" s="80"/>
      <c r="M962" s="80"/>
      <c r="N962" s="80"/>
      <c r="O962" s="80"/>
      <c r="P962" s="80"/>
      <c r="Q962" s="80"/>
      <c r="R962" s="80"/>
      <c r="S962" s="80"/>
      <c r="T962" s="80"/>
      <c r="U962" s="80"/>
      <c r="V962" s="80"/>
    </row>
    <row r="963" spans="1:22" ht="15.75" customHeight="1">
      <c r="A963" s="80"/>
      <c r="B963" s="80"/>
      <c r="C963" s="80"/>
      <c r="D963" s="80"/>
      <c r="E963" s="80"/>
      <c r="F963" s="80"/>
      <c r="G963" s="80"/>
      <c r="H963" s="80"/>
      <c r="I963" s="80"/>
      <c r="J963" s="80"/>
      <c r="K963" s="80"/>
      <c r="L963" s="80"/>
      <c r="M963" s="80"/>
      <c r="N963" s="80"/>
      <c r="O963" s="80"/>
      <c r="P963" s="80"/>
      <c r="Q963" s="80"/>
      <c r="R963" s="80"/>
      <c r="S963" s="80"/>
      <c r="T963" s="80"/>
      <c r="U963" s="80"/>
      <c r="V963" s="80"/>
    </row>
    <row r="964" spans="1:22" ht="15.75" customHeight="1">
      <c r="A964" s="80"/>
      <c r="B964" s="80"/>
      <c r="C964" s="80"/>
      <c r="D964" s="80"/>
      <c r="E964" s="80"/>
      <c r="F964" s="80"/>
      <c r="G964" s="80"/>
      <c r="H964" s="80"/>
      <c r="I964" s="80"/>
      <c r="J964" s="80"/>
      <c r="K964" s="80"/>
      <c r="L964" s="80"/>
      <c r="M964" s="80"/>
      <c r="N964" s="80"/>
      <c r="O964" s="80"/>
      <c r="P964" s="80"/>
      <c r="Q964" s="80"/>
      <c r="R964" s="80"/>
      <c r="S964" s="80"/>
      <c r="T964" s="80"/>
      <c r="U964" s="80"/>
      <c r="V964" s="80"/>
    </row>
    <row r="965" spans="1:22" ht="15.75" customHeight="1">
      <c r="A965" s="80"/>
      <c r="B965" s="80"/>
      <c r="C965" s="80"/>
      <c r="D965" s="80"/>
      <c r="E965" s="80"/>
      <c r="F965" s="80"/>
      <c r="G965" s="80"/>
      <c r="H965" s="80"/>
      <c r="I965" s="80"/>
      <c r="J965" s="80"/>
      <c r="K965" s="80"/>
      <c r="L965" s="80"/>
      <c r="M965" s="80"/>
      <c r="N965" s="80"/>
      <c r="O965" s="80"/>
      <c r="P965" s="80"/>
      <c r="Q965" s="80"/>
      <c r="R965" s="80"/>
      <c r="S965" s="80"/>
      <c r="T965" s="80"/>
      <c r="U965" s="80"/>
      <c r="V965" s="80"/>
    </row>
    <row r="966" spans="1:22" ht="15.75" customHeight="1">
      <c r="A966" s="80"/>
      <c r="B966" s="80"/>
      <c r="C966" s="80"/>
      <c r="D966" s="80"/>
      <c r="E966" s="80"/>
      <c r="F966" s="80"/>
      <c r="G966" s="80"/>
      <c r="H966" s="80"/>
      <c r="I966" s="80"/>
      <c r="J966" s="80"/>
      <c r="K966" s="80"/>
      <c r="L966" s="80"/>
      <c r="M966" s="80"/>
      <c r="N966" s="80"/>
      <c r="O966" s="80"/>
      <c r="P966" s="80"/>
      <c r="Q966" s="80"/>
      <c r="R966" s="80"/>
      <c r="S966" s="80"/>
      <c r="T966" s="80"/>
      <c r="U966" s="80"/>
      <c r="V966" s="80"/>
    </row>
    <row r="967" spans="1:22" ht="15.75" customHeight="1">
      <c r="A967" s="80"/>
      <c r="B967" s="80"/>
      <c r="C967" s="80"/>
      <c r="D967" s="80"/>
      <c r="E967" s="80"/>
      <c r="F967" s="80"/>
      <c r="G967" s="80"/>
      <c r="H967" s="80"/>
      <c r="I967" s="80"/>
      <c r="J967" s="80"/>
      <c r="K967" s="80"/>
      <c r="L967" s="80"/>
      <c r="M967" s="80"/>
      <c r="N967" s="80"/>
      <c r="O967" s="80"/>
      <c r="P967" s="80"/>
      <c r="Q967" s="80"/>
      <c r="R967" s="80"/>
      <c r="S967" s="80"/>
      <c r="T967" s="80"/>
      <c r="U967" s="80"/>
      <c r="V967" s="80"/>
    </row>
    <row r="968" spans="1:22" ht="15.75" customHeight="1">
      <c r="A968" s="80"/>
      <c r="B968" s="80"/>
      <c r="C968" s="80"/>
      <c r="D968" s="80"/>
      <c r="E968" s="80"/>
      <c r="F968" s="80"/>
      <c r="G968" s="80"/>
      <c r="H968" s="80"/>
      <c r="I968" s="80"/>
      <c r="J968" s="80"/>
      <c r="K968" s="80"/>
      <c r="L968" s="80"/>
      <c r="M968" s="80"/>
      <c r="N968" s="80"/>
      <c r="O968" s="80"/>
      <c r="P968" s="80"/>
      <c r="Q968" s="80"/>
      <c r="R968" s="80"/>
      <c r="S968" s="80"/>
      <c r="T968" s="80"/>
      <c r="U968" s="80"/>
      <c r="V968" s="80"/>
    </row>
    <row r="969" spans="1:22" ht="15.75" customHeight="1">
      <c r="A969" s="80"/>
      <c r="B969" s="80"/>
      <c r="C969" s="80"/>
      <c r="D969" s="80"/>
      <c r="E969" s="80"/>
      <c r="F969" s="80"/>
      <c r="G969" s="80"/>
      <c r="H969" s="80"/>
      <c r="I969" s="80"/>
      <c r="J969" s="80"/>
      <c r="K969" s="80"/>
      <c r="L969" s="80"/>
      <c r="M969" s="80"/>
      <c r="N969" s="80"/>
      <c r="O969" s="80"/>
      <c r="P969" s="80"/>
      <c r="Q969" s="80"/>
      <c r="R969" s="80"/>
      <c r="S969" s="80"/>
      <c r="T969" s="80"/>
      <c r="U969" s="80"/>
      <c r="V969" s="80"/>
    </row>
    <row r="970" spans="1:22" ht="15.75" customHeight="1">
      <c r="A970" s="80"/>
      <c r="B970" s="80"/>
      <c r="C970" s="80"/>
      <c r="D970" s="80"/>
      <c r="E970" s="80"/>
      <c r="F970" s="80"/>
      <c r="G970" s="80"/>
      <c r="H970" s="80"/>
      <c r="I970" s="80"/>
      <c r="J970" s="80"/>
      <c r="K970" s="80"/>
      <c r="L970" s="80"/>
      <c r="M970" s="80"/>
      <c r="N970" s="80"/>
      <c r="O970" s="80"/>
      <c r="P970" s="80"/>
      <c r="Q970" s="80"/>
      <c r="R970" s="80"/>
      <c r="S970" s="80"/>
      <c r="T970" s="80"/>
      <c r="U970" s="80"/>
      <c r="V970" s="80"/>
    </row>
    <row r="971" spans="1:22" ht="15.75" customHeight="1">
      <c r="A971" s="80"/>
      <c r="B971" s="80"/>
      <c r="C971" s="80"/>
      <c r="D971" s="80"/>
      <c r="E971" s="80"/>
      <c r="F971" s="80"/>
      <c r="G971" s="80"/>
      <c r="H971" s="80"/>
      <c r="I971" s="80"/>
      <c r="J971" s="80"/>
      <c r="K971" s="80"/>
      <c r="L971" s="80"/>
      <c r="M971" s="80"/>
      <c r="N971" s="80"/>
      <c r="O971" s="80"/>
      <c r="P971" s="80"/>
      <c r="Q971" s="80"/>
      <c r="R971" s="80"/>
      <c r="S971" s="80"/>
      <c r="T971" s="80"/>
      <c r="U971" s="80"/>
      <c r="V971" s="80"/>
    </row>
    <row r="972" spans="1:22" ht="15.75" customHeight="1">
      <c r="A972" s="80"/>
      <c r="B972" s="80"/>
      <c r="C972" s="80"/>
      <c r="D972" s="80"/>
      <c r="E972" s="80"/>
      <c r="F972" s="80"/>
      <c r="G972" s="80"/>
      <c r="H972" s="80"/>
      <c r="I972" s="80"/>
      <c r="J972" s="80"/>
      <c r="K972" s="80"/>
      <c r="L972" s="80"/>
      <c r="M972" s="80"/>
      <c r="N972" s="80"/>
      <c r="O972" s="80"/>
      <c r="P972" s="80"/>
      <c r="Q972" s="80"/>
      <c r="R972" s="80"/>
      <c r="S972" s="80"/>
      <c r="T972" s="80"/>
      <c r="U972" s="80"/>
      <c r="V972" s="80"/>
    </row>
    <row r="973" spans="1:22" ht="15.75" customHeight="1">
      <c r="A973" s="80"/>
      <c r="B973" s="80"/>
      <c r="C973" s="80"/>
      <c r="D973" s="80"/>
      <c r="E973" s="80"/>
      <c r="F973" s="80"/>
      <c r="G973" s="80"/>
      <c r="H973" s="80"/>
      <c r="I973" s="80"/>
      <c r="J973" s="80"/>
      <c r="K973" s="80"/>
      <c r="L973" s="80"/>
      <c r="M973" s="80"/>
      <c r="N973" s="80"/>
      <c r="O973" s="80"/>
      <c r="P973" s="80"/>
      <c r="Q973" s="80"/>
      <c r="R973" s="80"/>
      <c r="S973" s="80"/>
      <c r="T973" s="80"/>
      <c r="U973" s="80"/>
      <c r="V973" s="80"/>
    </row>
    <row r="974" spans="1:22" ht="15.75" customHeight="1">
      <c r="A974" s="80"/>
      <c r="B974" s="80"/>
      <c r="C974" s="80"/>
      <c r="D974" s="80"/>
      <c r="E974" s="80"/>
      <c r="F974" s="80"/>
      <c r="G974" s="80"/>
      <c r="H974" s="80"/>
      <c r="I974" s="80"/>
      <c r="J974" s="80"/>
      <c r="K974" s="80"/>
      <c r="L974" s="80"/>
      <c r="M974" s="80"/>
      <c r="N974" s="80"/>
      <c r="O974" s="80"/>
      <c r="P974" s="80"/>
      <c r="Q974" s="80"/>
      <c r="R974" s="80"/>
      <c r="S974" s="80"/>
      <c r="T974" s="80"/>
      <c r="U974" s="80"/>
      <c r="V974" s="80"/>
    </row>
    <row r="975" spans="1:22" ht="15.75" customHeight="1">
      <c r="A975" s="80"/>
      <c r="B975" s="80"/>
      <c r="C975" s="80"/>
      <c r="D975" s="80"/>
      <c r="E975" s="80"/>
      <c r="F975" s="80"/>
      <c r="G975" s="80"/>
      <c r="H975" s="80"/>
      <c r="I975" s="80"/>
      <c r="J975" s="80"/>
      <c r="K975" s="80"/>
      <c r="L975" s="80"/>
      <c r="M975" s="80"/>
      <c r="N975" s="80"/>
      <c r="O975" s="80"/>
      <c r="P975" s="80"/>
      <c r="Q975" s="80"/>
      <c r="R975" s="80"/>
      <c r="S975" s="80"/>
      <c r="T975" s="80"/>
      <c r="U975" s="80"/>
      <c r="V975" s="80"/>
    </row>
    <row r="976" spans="1:22" ht="15.75" customHeight="1">
      <c r="A976" s="80"/>
      <c r="B976" s="80"/>
      <c r="C976" s="80"/>
      <c r="D976" s="80"/>
      <c r="E976" s="80"/>
      <c r="F976" s="80"/>
      <c r="G976" s="80"/>
      <c r="H976" s="80"/>
      <c r="I976" s="80"/>
      <c r="J976" s="80"/>
      <c r="K976" s="80"/>
      <c r="L976" s="80"/>
      <c r="M976" s="80"/>
      <c r="N976" s="80"/>
      <c r="O976" s="80"/>
      <c r="P976" s="80"/>
      <c r="Q976" s="80"/>
      <c r="R976" s="80"/>
      <c r="S976" s="80"/>
      <c r="T976" s="80"/>
      <c r="U976" s="80"/>
      <c r="V976" s="80"/>
    </row>
    <row r="977" spans="1:22" ht="15.75" customHeight="1">
      <c r="A977" s="80"/>
      <c r="B977" s="80"/>
      <c r="C977" s="80"/>
      <c r="D977" s="80"/>
      <c r="E977" s="80"/>
      <c r="F977" s="80"/>
      <c r="G977" s="80"/>
      <c r="H977" s="80"/>
      <c r="I977" s="80"/>
      <c r="J977" s="80"/>
      <c r="K977" s="80"/>
      <c r="L977" s="80"/>
      <c r="M977" s="80"/>
      <c r="N977" s="80"/>
      <c r="O977" s="80"/>
      <c r="P977" s="80"/>
      <c r="Q977" s="80"/>
      <c r="R977" s="80"/>
      <c r="S977" s="80"/>
      <c r="T977" s="80"/>
      <c r="U977" s="80"/>
      <c r="V977" s="80"/>
    </row>
    <row r="978" spans="1:22" ht="15.75" customHeight="1">
      <c r="A978" s="80"/>
      <c r="B978" s="80"/>
      <c r="C978" s="80"/>
      <c r="D978" s="80"/>
      <c r="E978" s="80"/>
      <c r="F978" s="80"/>
      <c r="G978" s="80"/>
      <c r="H978" s="80"/>
      <c r="I978" s="80"/>
      <c r="J978" s="80"/>
      <c r="K978" s="80"/>
      <c r="L978" s="80"/>
      <c r="M978" s="80"/>
      <c r="N978" s="80"/>
      <c r="O978" s="80"/>
      <c r="P978" s="80"/>
      <c r="Q978" s="80"/>
      <c r="R978" s="80"/>
      <c r="S978" s="80"/>
      <c r="T978" s="80"/>
      <c r="U978" s="80"/>
      <c r="V978" s="80"/>
    </row>
    <row r="979" spans="1:22" ht="15.75" customHeight="1">
      <c r="A979" s="80"/>
      <c r="B979" s="80"/>
      <c r="C979" s="80"/>
      <c r="D979" s="80"/>
      <c r="E979" s="80"/>
      <c r="F979" s="80"/>
      <c r="G979" s="80"/>
      <c r="H979" s="80"/>
      <c r="I979" s="80"/>
      <c r="J979" s="80"/>
      <c r="K979" s="80"/>
      <c r="L979" s="80"/>
      <c r="M979" s="80"/>
      <c r="N979" s="80"/>
      <c r="O979" s="80"/>
      <c r="P979" s="80"/>
      <c r="Q979" s="80"/>
      <c r="R979" s="80"/>
      <c r="S979" s="80"/>
      <c r="T979" s="80"/>
      <c r="U979" s="80"/>
      <c r="V979" s="80"/>
    </row>
    <row r="980" spans="1:22" ht="15.75" customHeight="1">
      <c r="A980" s="80"/>
      <c r="B980" s="80"/>
      <c r="C980" s="80"/>
      <c r="D980" s="80"/>
      <c r="E980" s="80"/>
      <c r="F980" s="80"/>
      <c r="G980" s="80"/>
      <c r="H980" s="80"/>
      <c r="I980" s="80"/>
      <c r="J980" s="80"/>
      <c r="K980" s="80"/>
      <c r="L980" s="80"/>
      <c r="M980" s="80"/>
      <c r="N980" s="80"/>
      <c r="O980" s="80"/>
      <c r="P980" s="80"/>
      <c r="Q980" s="80"/>
      <c r="R980" s="80"/>
      <c r="S980" s="80"/>
      <c r="T980" s="80"/>
      <c r="U980" s="80"/>
      <c r="V980" s="80"/>
    </row>
    <row r="981" spans="1:22" ht="15.75" customHeight="1">
      <c r="A981" s="80"/>
      <c r="B981" s="80"/>
      <c r="C981" s="80"/>
      <c r="D981" s="80"/>
      <c r="E981" s="80"/>
      <c r="F981" s="80"/>
      <c r="G981" s="80"/>
      <c r="H981" s="80"/>
      <c r="I981" s="80"/>
      <c r="J981" s="80"/>
      <c r="K981" s="80"/>
      <c r="L981" s="80"/>
      <c r="M981" s="80"/>
      <c r="N981" s="80"/>
      <c r="O981" s="80"/>
      <c r="P981" s="80"/>
      <c r="Q981" s="80"/>
      <c r="R981" s="80"/>
      <c r="S981" s="80"/>
      <c r="T981" s="80"/>
      <c r="U981" s="80"/>
      <c r="V981" s="80"/>
    </row>
    <row r="982" spans="1:22" ht="15.75" customHeight="1">
      <c r="A982" s="80"/>
      <c r="B982" s="80"/>
      <c r="C982" s="80"/>
      <c r="D982" s="80"/>
      <c r="E982" s="80"/>
      <c r="F982" s="80"/>
      <c r="G982" s="80"/>
      <c r="H982" s="80"/>
      <c r="I982" s="80"/>
      <c r="J982" s="80"/>
      <c r="K982" s="80"/>
      <c r="L982" s="80"/>
      <c r="M982" s="80"/>
      <c r="N982" s="80"/>
      <c r="O982" s="80"/>
      <c r="P982" s="80"/>
      <c r="Q982" s="80"/>
      <c r="R982" s="80"/>
      <c r="S982" s="80"/>
      <c r="T982" s="80"/>
      <c r="U982" s="80"/>
      <c r="V982" s="80"/>
    </row>
    <row r="983" spans="1:22" ht="15.75" customHeight="1">
      <c r="A983" s="80"/>
      <c r="B983" s="80"/>
      <c r="C983" s="80"/>
      <c r="D983" s="80"/>
      <c r="E983" s="80"/>
      <c r="F983" s="80"/>
      <c r="G983" s="80"/>
      <c r="H983" s="80"/>
      <c r="I983" s="80"/>
      <c r="J983" s="80"/>
      <c r="K983" s="80"/>
      <c r="L983" s="80"/>
      <c r="M983" s="80"/>
      <c r="N983" s="80"/>
      <c r="O983" s="80"/>
      <c r="P983" s="80"/>
      <c r="Q983" s="80"/>
      <c r="R983" s="80"/>
      <c r="S983" s="80"/>
      <c r="T983" s="80"/>
      <c r="U983" s="80"/>
      <c r="V983" s="80"/>
    </row>
    <row r="984" spans="1:22" ht="15.75" customHeight="1">
      <c r="A984" s="80"/>
      <c r="B984" s="80"/>
      <c r="C984" s="80"/>
      <c r="D984" s="80"/>
      <c r="E984" s="80"/>
      <c r="F984" s="80"/>
      <c r="G984" s="80"/>
      <c r="H984" s="80"/>
      <c r="I984" s="80"/>
      <c r="J984" s="80"/>
      <c r="K984" s="80"/>
      <c r="L984" s="80"/>
      <c r="M984" s="80"/>
      <c r="N984" s="80"/>
      <c r="O984" s="80"/>
      <c r="P984" s="80"/>
      <c r="Q984" s="80"/>
      <c r="R984" s="80"/>
      <c r="S984" s="80"/>
      <c r="T984" s="80"/>
      <c r="U984" s="80"/>
      <c r="V984" s="80"/>
    </row>
    <row r="985" spans="1:22" ht="15.75" customHeight="1">
      <c r="A985" s="80"/>
      <c r="B985" s="80"/>
      <c r="C985" s="80"/>
      <c r="D985" s="80"/>
      <c r="E985" s="80"/>
      <c r="F985" s="80"/>
      <c r="G985" s="80"/>
      <c r="H985" s="80"/>
      <c r="I985" s="80"/>
      <c r="J985" s="80"/>
      <c r="K985" s="80"/>
      <c r="L985" s="80"/>
      <c r="M985" s="80"/>
      <c r="N985" s="80"/>
      <c r="O985" s="80"/>
      <c r="P985" s="80"/>
      <c r="Q985" s="80"/>
      <c r="R985" s="80"/>
      <c r="S985" s="80"/>
      <c r="T985" s="80"/>
      <c r="U985" s="80"/>
      <c r="V985" s="80"/>
    </row>
    <row r="986" spans="1:22" ht="15.75" customHeight="1">
      <c r="A986" s="80"/>
      <c r="B986" s="80"/>
      <c r="C986" s="80"/>
      <c r="D986" s="80"/>
      <c r="E986" s="80"/>
      <c r="F986" s="80"/>
      <c r="G986" s="80"/>
      <c r="H986" s="80"/>
      <c r="I986" s="80"/>
      <c r="J986" s="80"/>
      <c r="K986" s="80"/>
      <c r="L986" s="80"/>
      <c r="M986" s="80"/>
      <c r="N986" s="80"/>
      <c r="O986" s="80"/>
      <c r="P986" s="80"/>
      <c r="Q986" s="80"/>
      <c r="R986" s="80"/>
      <c r="S986" s="80"/>
      <c r="T986" s="80"/>
      <c r="U986" s="80"/>
      <c r="V986" s="80"/>
    </row>
    <row r="987" spans="1:22" ht="15.75" customHeight="1">
      <c r="A987" s="80"/>
      <c r="B987" s="80"/>
      <c r="C987" s="80"/>
      <c r="D987" s="80"/>
      <c r="E987" s="80"/>
      <c r="F987" s="80"/>
      <c r="G987" s="80"/>
      <c r="H987" s="80"/>
      <c r="I987" s="80"/>
      <c r="J987" s="80"/>
      <c r="K987" s="80"/>
      <c r="L987" s="80"/>
      <c r="M987" s="80"/>
      <c r="N987" s="80"/>
      <c r="O987" s="80"/>
      <c r="P987" s="80"/>
      <c r="Q987" s="80"/>
      <c r="R987" s="80"/>
      <c r="S987" s="80"/>
      <c r="T987" s="80"/>
      <c r="U987" s="80"/>
      <c r="V987" s="80"/>
    </row>
    <row r="988" spans="1:22" ht="15.75" customHeight="1">
      <c r="A988" s="80"/>
      <c r="B988" s="80"/>
      <c r="C988" s="80"/>
      <c r="D988" s="80"/>
      <c r="E988" s="80"/>
      <c r="F988" s="80"/>
      <c r="G988" s="80"/>
      <c r="H988" s="80"/>
      <c r="I988" s="80"/>
      <c r="J988" s="80"/>
      <c r="K988" s="80"/>
      <c r="L988" s="80"/>
      <c r="M988" s="80"/>
      <c r="N988" s="80"/>
      <c r="O988" s="80"/>
      <c r="P988" s="80"/>
      <c r="Q988" s="80"/>
      <c r="R988" s="80"/>
      <c r="S988" s="80"/>
      <c r="T988" s="80"/>
      <c r="U988" s="80"/>
      <c r="V988" s="80"/>
    </row>
    <row r="989" spans="1:22" ht="15.75" customHeight="1">
      <c r="A989" s="80"/>
      <c r="B989" s="80"/>
      <c r="C989" s="80"/>
      <c r="D989" s="80"/>
      <c r="E989" s="80"/>
      <c r="F989" s="80"/>
      <c r="G989" s="80"/>
      <c r="H989" s="80"/>
      <c r="I989" s="80"/>
      <c r="J989" s="80"/>
      <c r="K989" s="80"/>
      <c r="L989" s="80"/>
      <c r="M989" s="80"/>
      <c r="N989" s="80"/>
      <c r="O989" s="80"/>
      <c r="P989" s="80"/>
      <c r="Q989" s="80"/>
      <c r="R989" s="80"/>
      <c r="S989" s="80"/>
      <c r="T989" s="80"/>
      <c r="U989" s="80"/>
      <c r="V989" s="80"/>
    </row>
    <row r="990" spans="1:22" ht="15.75" customHeight="1">
      <c r="A990" s="80"/>
      <c r="B990" s="80"/>
      <c r="C990" s="80"/>
      <c r="D990" s="80"/>
      <c r="E990" s="80"/>
      <c r="F990" s="80"/>
      <c r="G990" s="80"/>
      <c r="H990" s="80"/>
      <c r="I990" s="80"/>
      <c r="J990" s="80"/>
      <c r="K990" s="80"/>
      <c r="L990" s="80"/>
      <c r="M990" s="80"/>
      <c r="N990" s="80"/>
      <c r="O990" s="80"/>
      <c r="P990" s="80"/>
      <c r="Q990" s="80"/>
      <c r="R990" s="80"/>
      <c r="S990" s="80"/>
      <c r="T990" s="80"/>
      <c r="U990" s="80"/>
      <c r="V990" s="80"/>
    </row>
    <row r="991" spans="1:22" ht="15.75" customHeight="1">
      <c r="A991" s="80"/>
      <c r="B991" s="80"/>
      <c r="C991" s="80"/>
      <c r="D991" s="80"/>
      <c r="E991" s="80"/>
      <c r="F991" s="80"/>
      <c r="G991" s="80"/>
      <c r="H991" s="80"/>
      <c r="I991" s="80"/>
      <c r="J991" s="80"/>
      <c r="K991" s="80"/>
      <c r="L991" s="80"/>
      <c r="M991" s="80"/>
      <c r="N991" s="80"/>
      <c r="O991" s="80"/>
      <c r="P991" s="80"/>
      <c r="Q991" s="80"/>
      <c r="R991" s="80"/>
      <c r="S991" s="80"/>
      <c r="T991" s="80"/>
      <c r="U991" s="80"/>
      <c r="V991" s="80"/>
    </row>
    <row r="992" spans="1:22" ht="15.75" customHeight="1">
      <c r="A992" s="80"/>
      <c r="B992" s="80"/>
      <c r="C992" s="80"/>
      <c r="D992" s="80"/>
      <c r="E992" s="80"/>
      <c r="F992" s="80"/>
      <c r="G992" s="80"/>
      <c r="H992" s="80"/>
      <c r="I992" s="80"/>
      <c r="J992" s="80"/>
      <c r="K992" s="80"/>
      <c r="L992" s="80"/>
      <c r="M992" s="80"/>
      <c r="N992" s="80"/>
      <c r="O992" s="80"/>
      <c r="P992" s="80"/>
      <c r="Q992" s="80"/>
      <c r="R992" s="80"/>
      <c r="S992" s="80"/>
      <c r="T992" s="80"/>
      <c r="U992" s="80"/>
      <c r="V992" s="80"/>
    </row>
    <row r="993" spans="1:22" ht="15.75" customHeight="1">
      <c r="A993" s="80"/>
      <c r="B993" s="80"/>
      <c r="C993" s="80"/>
      <c r="D993" s="80"/>
      <c r="E993" s="80"/>
      <c r="F993" s="80"/>
      <c r="G993" s="80"/>
      <c r="H993" s="80"/>
      <c r="I993" s="80"/>
      <c r="J993" s="80"/>
      <c r="K993" s="80"/>
      <c r="L993" s="80"/>
      <c r="M993" s="80"/>
      <c r="N993" s="80"/>
      <c r="O993" s="80"/>
      <c r="P993" s="80"/>
      <c r="Q993" s="80"/>
      <c r="R993" s="80"/>
      <c r="S993" s="80"/>
      <c r="T993" s="80"/>
      <c r="U993" s="80"/>
      <c r="V993" s="80"/>
    </row>
    <row r="994" spans="1:22" ht="15.75" customHeight="1">
      <c r="A994" s="80"/>
      <c r="B994" s="80"/>
      <c r="C994" s="80"/>
      <c r="D994" s="80"/>
      <c r="E994" s="80"/>
      <c r="F994" s="80"/>
      <c r="G994" s="80"/>
      <c r="H994" s="80"/>
      <c r="I994" s="80"/>
      <c r="J994" s="80"/>
      <c r="K994" s="80"/>
      <c r="L994" s="80"/>
      <c r="M994" s="80"/>
      <c r="N994" s="80"/>
      <c r="O994" s="80"/>
      <c r="P994" s="80"/>
      <c r="Q994" s="80"/>
      <c r="R994" s="80"/>
      <c r="S994" s="80"/>
      <c r="T994" s="80"/>
      <c r="U994" s="80"/>
      <c r="V994" s="80"/>
    </row>
    <row r="995" spans="1:22" ht="15.75" customHeight="1">
      <c r="A995" s="80"/>
      <c r="B995" s="80"/>
      <c r="C995" s="80"/>
      <c r="D995" s="80"/>
      <c r="E995" s="80"/>
      <c r="F995" s="80"/>
      <c r="G995" s="80"/>
      <c r="H995" s="80"/>
      <c r="I995" s="80"/>
      <c r="J995" s="80"/>
      <c r="K995" s="80"/>
      <c r="L995" s="80"/>
      <c r="M995" s="80"/>
      <c r="N995" s="80"/>
      <c r="O995" s="80"/>
      <c r="P995" s="80"/>
      <c r="Q995" s="80"/>
      <c r="R995" s="80"/>
      <c r="S995" s="80"/>
      <c r="T995" s="80"/>
      <c r="U995" s="80"/>
      <c r="V995" s="80"/>
    </row>
    <row r="996" spans="1:22" ht="15.75" customHeight="1">
      <c r="A996" s="80"/>
      <c r="B996" s="80"/>
      <c r="C996" s="80"/>
      <c r="D996" s="80"/>
      <c r="E996" s="80"/>
      <c r="F996" s="80"/>
      <c r="G996" s="80"/>
      <c r="H996" s="80"/>
      <c r="I996" s="80"/>
      <c r="J996" s="80"/>
      <c r="K996" s="80"/>
      <c r="L996" s="80"/>
      <c r="M996" s="80"/>
      <c r="N996" s="80"/>
      <c r="O996" s="80"/>
      <c r="P996" s="80"/>
      <c r="Q996" s="80"/>
      <c r="R996" s="80"/>
      <c r="S996" s="80"/>
      <c r="T996" s="80"/>
      <c r="U996" s="80"/>
      <c r="V996" s="80"/>
    </row>
    <row r="997" spans="1:22" ht="15.75" customHeight="1">
      <c r="A997" s="80"/>
      <c r="B997" s="80"/>
      <c r="C997" s="80"/>
      <c r="D997" s="80"/>
      <c r="E997" s="80"/>
      <c r="F997" s="80"/>
      <c r="G997" s="80"/>
      <c r="H997" s="80"/>
      <c r="I997" s="80"/>
      <c r="J997" s="80"/>
      <c r="K997" s="80"/>
      <c r="L997" s="80"/>
      <c r="M997" s="80"/>
      <c r="N997" s="80"/>
      <c r="O997" s="80"/>
      <c r="P997" s="80"/>
      <c r="Q997" s="80"/>
      <c r="R997" s="80"/>
      <c r="S997" s="80"/>
      <c r="T997" s="80"/>
      <c r="U997" s="80"/>
      <c r="V997" s="80"/>
    </row>
    <row r="998" spans="1:22" ht="15.75" customHeight="1">
      <c r="A998" s="80"/>
      <c r="B998" s="80"/>
      <c r="C998" s="80"/>
      <c r="D998" s="80"/>
      <c r="E998" s="80"/>
      <c r="F998" s="80"/>
      <c r="G998" s="80"/>
      <c r="H998" s="80"/>
      <c r="I998" s="80"/>
      <c r="J998" s="80"/>
      <c r="K998" s="80"/>
      <c r="L998" s="80"/>
      <c r="M998" s="80"/>
      <c r="N998" s="80"/>
      <c r="O998" s="80"/>
      <c r="P998" s="80"/>
      <c r="Q998" s="80"/>
      <c r="R998" s="80"/>
      <c r="S998" s="80"/>
      <c r="T998" s="80"/>
      <c r="U998" s="80"/>
      <c r="V998" s="80"/>
    </row>
    <row r="999" spans="1:22" ht="15.75" customHeight="1">
      <c r="A999" s="80"/>
      <c r="B999" s="80"/>
      <c r="C999" s="80"/>
      <c r="D999" s="80"/>
      <c r="E999" s="80"/>
      <c r="F999" s="80"/>
      <c r="G999" s="80"/>
      <c r="H999" s="80"/>
      <c r="I999" s="80"/>
      <c r="J999" s="80"/>
      <c r="K999" s="80"/>
      <c r="L999" s="80"/>
      <c r="M999" s="80"/>
      <c r="N999" s="80"/>
      <c r="O999" s="80"/>
      <c r="P999" s="80"/>
      <c r="Q999" s="80"/>
      <c r="R999" s="80"/>
      <c r="S999" s="80"/>
      <c r="T999" s="80"/>
      <c r="U999" s="80"/>
      <c r="V999" s="80"/>
    </row>
    <row r="1000" spans="1:22" ht="15.75" customHeight="1">
      <c r="A1000" s="80"/>
      <c r="B1000" s="80"/>
      <c r="C1000" s="80"/>
      <c r="D1000" s="80"/>
      <c r="E1000" s="80"/>
      <c r="F1000" s="80"/>
      <c r="G1000" s="80"/>
      <c r="H1000" s="80"/>
      <c r="I1000" s="80"/>
      <c r="J1000" s="80"/>
      <c r="K1000" s="80"/>
      <c r="L1000" s="80"/>
      <c r="M1000" s="80"/>
      <c r="N1000" s="80"/>
      <c r="O1000" s="80"/>
      <c r="P1000" s="80"/>
      <c r="Q1000" s="80"/>
      <c r="R1000" s="80"/>
      <c r="S1000" s="80"/>
      <c r="T1000" s="80"/>
      <c r="U1000" s="80"/>
      <c r="V1000" s="80"/>
    </row>
  </sheetData>
  <hyperlinks>
    <hyperlink ref="X2" location="'#4 - Data Description'!A1" display="View [#4 - Data Description]" xr:uid="{00000000-0004-0000-0300-000000000000}"/>
  </hyperlink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93965"/>
    <pageSetUpPr fitToPage="1"/>
  </sheetPr>
  <dimension ref="A1:F1000"/>
  <sheetViews>
    <sheetView showGridLines="0" workbookViewId="0"/>
  </sheetViews>
  <sheetFormatPr defaultColWidth="14.42578125" defaultRowHeight="15" customHeight="1"/>
  <cols>
    <col min="1" max="1" width="12.7109375" customWidth="1"/>
    <col min="2" max="2" width="50.5703125" customWidth="1"/>
    <col min="3" max="3" width="85.28515625" customWidth="1"/>
    <col min="4" max="4" width="9.140625" customWidth="1"/>
    <col min="5" max="5" width="8.7109375" hidden="1" customWidth="1"/>
    <col min="6" max="6" width="9.140625" hidden="1" customWidth="1"/>
    <col min="7" max="26" width="8.7109375" customWidth="1"/>
  </cols>
  <sheetData>
    <row r="1" spans="1:4" ht="18.75">
      <c r="A1" s="30"/>
      <c r="B1" s="30"/>
      <c r="C1" s="30"/>
      <c r="D1" s="30"/>
    </row>
    <row r="2" spans="1:4">
      <c r="A2" s="90"/>
      <c r="B2" s="90"/>
    </row>
    <row r="3" spans="1:4" ht="63" customHeight="1">
      <c r="B3" s="111" t="s">
        <v>294</v>
      </c>
      <c r="C3" s="112"/>
    </row>
    <row r="4" spans="1:4" ht="13.5" customHeight="1">
      <c r="B4" s="89"/>
      <c r="C4" s="89"/>
    </row>
    <row r="5" spans="1:4" ht="15" customHeight="1">
      <c r="B5" s="91" t="s">
        <v>295</v>
      </c>
      <c r="C5" s="92" t="s">
        <v>296</v>
      </c>
    </row>
    <row r="6" spans="1:4" ht="18" customHeight="1">
      <c r="B6" s="93" t="s">
        <v>7</v>
      </c>
      <c r="C6" s="94"/>
    </row>
    <row r="7" spans="1:4" ht="152.25" customHeight="1">
      <c r="B7" s="95" t="s">
        <v>33</v>
      </c>
      <c r="C7" s="96" t="s">
        <v>297</v>
      </c>
    </row>
    <row r="8" spans="1:4" ht="15" customHeight="1">
      <c r="B8" s="95" t="s">
        <v>34</v>
      </c>
      <c r="C8" s="97" t="s">
        <v>298</v>
      </c>
    </row>
    <row r="9" spans="1:4">
      <c r="B9" s="95" t="s">
        <v>37</v>
      </c>
      <c r="C9" s="97" t="s">
        <v>299</v>
      </c>
    </row>
    <row r="10" spans="1:4" ht="30">
      <c r="B10" s="95" t="s">
        <v>38</v>
      </c>
      <c r="C10" s="97" t="s">
        <v>300</v>
      </c>
    </row>
    <row r="11" spans="1:4" ht="30">
      <c r="B11" s="95" t="s">
        <v>39</v>
      </c>
      <c r="C11" s="97" t="s">
        <v>301</v>
      </c>
    </row>
    <row r="12" spans="1:4" ht="30">
      <c r="B12" s="95" t="s">
        <v>40</v>
      </c>
      <c r="C12" s="97" t="s">
        <v>302</v>
      </c>
    </row>
    <row r="13" spans="1:4">
      <c r="B13" s="95" t="s">
        <v>41</v>
      </c>
      <c r="C13" s="97" t="s">
        <v>303</v>
      </c>
    </row>
    <row r="14" spans="1:4">
      <c r="B14" s="95" t="s">
        <v>42</v>
      </c>
      <c r="C14" s="97" t="s">
        <v>304</v>
      </c>
    </row>
    <row r="15" spans="1:4">
      <c r="B15" s="95" t="s">
        <v>305</v>
      </c>
      <c r="C15" s="97" t="s">
        <v>306</v>
      </c>
    </row>
    <row r="16" spans="1:4" ht="135">
      <c r="B16" s="95" t="s">
        <v>44</v>
      </c>
      <c r="C16" s="97" t="s">
        <v>307</v>
      </c>
    </row>
    <row r="17" spans="2:3" ht="66.75" customHeight="1">
      <c r="B17" s="95" t="s">
        <v>308</v>
      </c>
      <c r="C17" s="96" t="s">
        <v>309</v>
      </c>
    </row>
    <row r="18" spans="2:3" ht="30">
      <c r="B18" s="95" t="s">
        <v>310</v>
      </c>
      <c r="C18" s="97" t="s">
        <v>311</v>
      </c>
    </row>
    <row r="19" spans="2:3" ht="45">
      <c r="B19" s="95" t="s">
        <v>312</v>
      </c>
      <c r="C19" s="97" t="s">
        <v>313</v>
      </c>
    </row>
    <row r="20" spans="2:3" ht="93.75" customHeight="1">
      <c r="B20" s="95" t="s">
        <v>48</v>
      </c>
      <c r="C20" s="97" t="s">
        <v>314</v>
      </c>
    </row>
    <row r="21" spans="2:3" ht="15.75" customHeight="1">
      <c r="B21" s="95" t="s">
        <v>49</v>
      </c>
      <c r="C21" s="97" t="s">
        <v>315</v>
      </c>
    </row>
    <row r="22" spans="2:3" ht="15.75" customHeight="1">
      <c r="B22" s="95" t="s">
        <v>50</v>
      </c>
      <c r="C22" s="97" t="s">
        <v>316</v>
      </c>
    </row>
    <row r="23" spans="2:3" ht="15.75" customHeight="1">
      <c r="B23" s="95" t="s">
        <v>51</v>
      </c>
      <c r="C23" s="97" t="s">
        <v>317</v>
      </c>
    </row>
    <row r="24" spans="2:3" ht="36" customHeight="1">
      <c r="B24" s="95" t="s">
        <v>52</v>
      </c>
      <c r="C24" s="97" t="s">
        <v>318</v>
      </c>
    </row>
    <row r="25" spans="2:3" ht="111" customHeight="1">
      <c r="B25" s="95" t="s">
        <v>319</v>
      </c>
      <c r="C25" s="97" t="s">
        <v>320</v>
      </c>
    </row>
    <row r="26" spans="2:3" ht="15.75" customHeight="1">
      <c r="B26" s="95" t="s">
        <v>321</v>
      </c>
      <c r="C26" s="97" t="s">
        <v>322</v>
      </c>
    </row>
    <row r="27" spans="2:3" ht="122.25" customHeight="1">
      <c r="B27" s="95" t="s">
        <v>323</v>
      </c>
      <c r="C27" s="97" t="s">
        <v>324</v>
      </c>
    </row>
    <row r="28" spans="2:3" ht="14.25" customHeight="1">
      <c r="B28" s="95" t="s">
        <v>325</v>
      </c>
      <c r="C28" s="97" t="s">
        <v>326</v>
      </c>
    </row>
    <row r="29" spans="2:3" ht="108.75" customHeight="1">
      <c r="B29" s="95" t="s">
        <v>327</v>
      </c>
      <c r="C29" s="97" t="s">
        <v>328</v>
      </c>
    </row>
    <row r="30" spans="2:3" ht="15.75" customHeight="1">
      <c r="B30" s="95" t="s">
        <v>329</v>
      </c>
      <c r="C30" s="97" t="s">
        <v>330</v>
      </c>
    </row>
    <row r="31" spans="2:3" ht="15.75" customHeight="1">
      <c r="B31" s="95" t="s">
        <v>331</v>
      </c>
      <c r="C31" s="97" t="s">
        <v>332</v>
      </c>
    </row>
    <row r="32" spans="2:3" ht="17.25" customHeight="1">
      <c r="B32" s="98" t="s">
        <v>10</v>
      </c>
      <c r="C32" s="99"/>
    </row>
    <row r="33" spans="2:3" ht="15.75" customHeight="1">
      <c r="B33" s="95" t="s">
        <v>214</v>
      </c>
      <c r="C33" s="97" t="s">
        <v>333</v>
      </c>
    </row>
    <row r="34" spans="2:3" ht="15.75" customHeight="1">
      <c r="B34" s="95" t="s">
        <v>216</v>
      </c>
      <c r="C34" s="97" t="s">
        <v>334</v>
      </c>
    </row>
    <row r="35" spans="2:3" ht="15.75" customHeight="1">
      <c r="B35" s="95" t="s">
        <v>218</v>
      </c>
      <c r="C35" s="97" t="s">
        <v>335</v>
      </c>
    </row>
    <row r="36" spans="2:3" ht="15.75" customHeight="1">
      <c r="B36" s="95" t="s">
        <v>220</v>
      </c>
      <c r="C36" s="97" t="s">
        <v>336</v>
      </c>
    </row>
    <row r="37" spans="2:3" ht="15.75" customHeight="1">
      <c r="B37" s="95" t="s">
        <v>222</v>
      </c>
      <c r="C37" s="97" t="s">
        <v>337</v>
      </c>
    </row>
    <row r="38" spans="2:3" ht="15.75" customHeight="1">
      <c r="B38" s="95" t="s">
        <v>224</v>
      </c>
      <c r="C38" s="97" t="s">
        <v>338</v>
      </c>
    </row>
    <row r="39" spans="2:3" ht="15.75" customHeight="1">
      <c r="B39" s="95" t="s">
        <v>226</v>
      </c>
      <c r="C39" s="97" t="s">
        <v>339</v>
      </c>
    </row>
    <row r="40" spans="2:3" ht="15.75" customHeight="1">
      <c r="B40" s="95" t="s">
        <v>228</v>
      </c>
      <c r="C40" s="97" t="s">
        <v>340</v>
      </c>
    </row>
    <row r="41" spans="2:3" ht="15.75" customHeight="1">
      <c r="B41" s="95" t="s">
        <v>230</v>
      </c>
      <c r="C41" s="97" t="s">
        <v>341</v>
      </c>
    </row>
    <row r="42" spans="2:3" ht="15.75" customHeight="1">
      <c r="B42" s="95" t="s">
        <v>232</v>
      </c>
      <c r="C42" s="97" t="s">
        <v>342</v>
      </c>
    </row>
    <row r="43" spans="2:3" ht="15.75" customHeight="1">
      <c r="B43" s="95" t="s">
        <v>234</v>
      </c>
      <c r="C43" s="97" t="s">
        <v>343</v>
      </c>
    </row>
    <row r="44" spans="2:3" ht="15.75" customHeight="1">
      <c r="B44" s="95" t="s">
        <v>236</v>
      </c>
      <c r="C44" s="97" t="s">
        <v>344</v>
      </c>
    </row>
    <row r="45" spans="2:3" ht="15.75" customHeight="1">
      <c r="B45" s="95" t="s">
        <v>238</v>
      </c>
      <c r="C45" s="97" t="s">
        <v>345</v>
      </c>
    </row>
    <row r="46" spans="2:3" ht="15.75" customHeight="1">
      <c r="B46" s="95" t="s">
        <v>241</v>
      </c>
      <c r="C46" s="97" t="s">
        <v>346</v>
      </c>
    </row>
    <row r="47" spans="2:3" ht="15.75" customHeight="1">
      <c r="B47" s="95" t="s">
        <v>243</v>
      </c>
      <c r="C47" s="97" t="s">
        <v>347</v>
      </c>
    </row>
    <row r="48" spans="2:3" ht="15.75" customHeight="1">
      <c r="B48" s="95" t="s">
        <v>245</v>
      </c>
      <c r="C48" s="97" t="s">
        <v>348</v>
      </c>
    </row>
    <row r="49" spans="2:3" ht="15.75" customHeight="1">
      <c r="B49" s="95" t="s">
        <v>33</v>
      </c>
      <c r="C49" s="97" t="s">
        <v>349</v>
      </c>
    </row>
    <row r="50" spans="2:3" ht="15.75" customHeight="1">
      <c r="B50" s="95" t="s">
        <v>350</v>
      </c>
      <c r="C50" s="97" t="s">
        <v>351</v>
      </c>
    </row>
    <row r="51" spans="2:3" ht="17.25" customHeight="1">
      <c r="B51" s="98" t="s">
        <v>352</v>
      </c>
      <c r="C51" s="100"/>
    </row>
    <row r="52" spans="2:3" ht="15.75" customHeight="1">
      <c r="B52" s="101" t="s">
        <v>254</v>
      </c>
      <c r="C52" s="102" t="s">
        <v>353</v>
      </c>
    </row>
    <row r="53" spans="2:3" ht="15" customHeight="1">
      <c r="B53" s="101" t="s">
        <v>255</v>
      </c>
      <c r="C53" s="102" t="s">
        <v>354</v>
      </c>
    </row>
    <row r="54" spans="2:3" ht="15.75" customHeight="1">
      <c r="B54" s="101" t="s">
        <v>256</v>
      </c>
      <c r="C54" s="102" t="s">
        <v>355</v>
      </c>
    </row>
    <row r="55" spans="2:3" ht="15.75" customHeight="1">
      <c r="B55" s="101" t="s">
        <v>257</v>
      </c>
      <c r="C55" s="102" t="s">
        <v>356</v>
      </c>
    </row>
    <row r="56" spans="2:3" ht="15.75" customHeight="1">
      <c r="B56" s="101" t="s">
        <v>258</v>
      </c>
      <c r="C56" s="102" t="s">
        <v>357</v>
      </c>
    </row>
    <row r="57" spans="2:3" ht="15.75" customHeight="1">
      <c r="B57" s="101" t="s">
        <v>259</v>
      </c>
      <c r="C57" s="102" t="s">
        <v>358</v>
      </c>
    </row>
    <row r="58" spans="2:3" ht="15.75" customHeight="1">
      <c r="B58" s="101" t="s">
        <v>260</v>
      </c>
      <c r="C58" s="102" t="s">
        <v>359</v>
      </c>
    </row>
    <row r="59" spans="2:3" ht="15.75" customHeight="1">
      <c r="B59" s="101" t="s">
        <v>261</v>
      </c>
      <c r="C59" s="102" t="s">
        <v>360</v>
      </c>
    </row>
    <row r="60" spans="2:3" ht="15.75" customHeight="1">
      <c r="B60" s="101" t="s">
        <v>262</v>
      </c>
      <c r="C60" s="102" t="s">
        <v>361</v>
      </c>
    </row>
    <row r="61" spans="2:3" ht="33" customHeight="1">
      <c r="B61" s="101" t="s">
        <v>263</v>
      </c>
      <c r="C61" s="102" t="s">
        <v>362</v>
      </c>
    </row>
    <row r="62" spans="2:3" ht="46.5" customHeight="1">
      <c r="B62" s="101" t="s">
        <v>264</v>
      </c>
      <c r="C62" s="102" t="s">
        <v>363</v>
      </c>
    </row>
    <row r="63" spans="2:3" ht="47.25" customHeight="1">
      <c r="B63" s="101" t="s">
        <v>265</v>
      </c>
      <c r="C63" s="102" t="s">
        <v>364</v>
      </c>
    </row>
    <row r="64" spans="2:3" ht="15.75" customHeight="1">
      <c r="B64" s="101" t="s">
        <v>365</v>
      </c>
      <c r="C64" s="102" t="s">
        <v>366</v>
      </c>
    </row>
    <row r="65" spans="2:4" ht="15.75" customHeight="1">
      <c r="B65" s="101" t="s">
        <v>267</v>
      </c>
      <c r="C65" s="102" t="s">
        <v>367</v>
      </c>
    </row>
    <row r="66" spans="2:4" ht="15.75" customHeight="1">
      <c r="B66" s="103" t="s">
        <v>268</v>
      </c>
      <c r="C66" s="102" t="s">
        <v>368</v>
      </c>
    </row>
    <row r="67" spans="2:4" ht="95.25" customHeight="1">
      <c r="B67" s="103" t="s">
        <v>369</v>
      </c>
      <c r="C67" s="102" t="s">
        <v>370</v>
      </c>
      <c r="D67" s="43"/>
    </row>
    <row r="68" spans="2:4" ht="93" customHeight="1">
      <c r="B68" s="103" t="s">
        <v>270</v>
      </c>
      <c r="C68" s="102" t="s">
        <v>371</v>
      </c>
      <c r="D68" s="43"/>
    </row>
    <row r="69" spans="2:4" ht="92.25" customHeight="1">
      <c r="B69" s="103" t="s">
        <v>372</v>
      </c>
      <c r="C69" s="102" t="s">
        <v>373</v>
      </c>
      <c r="D69" s="43"/>
    </row>
    <row r="70" spans="2:4" ht="93" customHeight="1">
      <c r="B70" s="103" t="s">
        <v>374</v>
      </c>
      <c r="C70" s="102" t="s">
        <v>375</v>
      </c>
      <c r="D70" s="43"/>
    </row>
    <row r="71" spans="2:4" ht="15.75" customHeight="1">
      <c r="B71" s="103" t="s">
        <v>273</v>
      </c>
      <c r="C71" s="102" t="s">
        <v>376</v>
      </c>
      <c r="D71" s="43"/>
    </row>
    <row r="72" spans="2:4" ht="93.75" customHeight="1">
      <c r="B72" s="103" t="s">
        <v>274</v>
      </c>
      <c r="C72" s="102" t="s">
        <v>377</v>
      </c>
    </row>
    <row r="73" spans="2:4" ht="92.25" customHeight="1">
      <c r="B73" s="103" t="s">
        <v>378</v>
      </c>
      <c r="C73" s="102" t="s">
        <v>379</v>
      </c>
    </row>
    <row r="74" spans="2:4" ht="91.5" customHeight="1">
      <c r="B74" s="103" t="s">
        <v>276</v>
      </c>
      <c r="C74" s="102" t="s">
        <v>380</v>
      </c>
    </row>
    <row r="75" spans="2:4" ht="15.75" customHeight="1">
      <c r="B75" s="104"/>
    </row>
    <row r="76" spans="2:4" ht="15.75" customHeight="1">
      <c r="B76" s="15"/>
    </row>
    <row r="77" spans="2:4" ht="15.75" customHeight="1"/>
    <row r="78" spans="2:4" ht="15.75" customHeight="1"/>
    <row r="79" spans="2:4" ht="15.75" customHeight="1"/>
    <row r="80" spans="2: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3:C3"/>
  </mergeCells>
  <hyperlinks>
    <hyperlink ref="C7" r:id="rId1" xr:uid="{00000000-0004-0000-0400-000000000000}"/>
    <hyperlink ref="C17" r:id="rId2" xr:uid="{00000000-0004-0000-0400-000001000000}"/>
  </hyperlinks>
  <pageMargins left="0.7" right="0.7" top="0.75" bottom="0.75" header="0" footer="0"/>
  <pageSetup fitToHeight="0" orientation="portrait"/>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2578125" defaultRowHeight="15" customHeight="1"/>
  <cols>
    <col min="1" max="1" width="16.28515625" customWidth="1"/>
    <col min="2" max="2" width="17.42578125" customWidth="1"/>
    <col min="3" max="3" width="23.42578125" customWidth="1"/>
    <col min="4" max="5" width="8.7109375" customWidth="1"/>
    <col min="6" max="6" width="12.140625" customWidth="1"/>
    <col min="7" max="7" width="27.5703125" customWidth="1"/>
    <col min="8" max="8" width="17.42578125" customWidth="1"/>
    <col min="9" max="9" width="24.7109375" customWidth="1"/>
    <col min="10" max="10" width="41.28515625" customWidth="1"/>
    <col min="11" max="11" width="39.5703125" customWidth="1"/>
    <col min="12" max="12" width="31.42578125" customWidth="1"/>
    <col min="13" max="14" width="8.7109375" customWidth="1"/>
    <col min="15" max="16" width="18" customWidth="1"/>
    <col min="17" max="17" width="8.7109375" customWidth="1"/>
    <col min="18" max="25" width="36.5703125" customWidth="1"/>
    <col min="26" max="26" width="32.85546875" customWidth="1"/>
  </cols>
  <sheetData>
    <row r="1" spans="1:26" ht="30">
      <c r="A1" s="28" t="s">
        <v>381</v>
      </c>
      <c r="B1" s="28" t="s">
        <v>382</v>
      </c>
      <c r="C1" s="28" t="s">
        <v>208</v>
      </c>
      <c r="F1" s="28" t="s">
        <v>383</v>
      </c>
      <c r="G1" s="28" t="s">
        <v>384</v>
      </c>
      <c r="H1" s="28" t="s">
        <v>385</v>
      </c>
      <c r="I1" s="28" t="s">
        <v>386</v>
      </c>
      <c r="J1" s="28" t="s">
        <v>387</v>
      </c>
      <c r="K1" s="28" t="s">
        <v>388</v>
      </c>
      <c r="L1" s="28" t="s">
        <v>389</v>
      </c>
      <c r="M1" s="28" t="s">
        <v>179</v>
      </c>
      <c r="O1" s="105" t="s">
        <v>207</v>
      </c>
      <c r="P1" s="105" t="s">
        <v>390</v>
      </c>
      <c r="R1" s="106" t="s">
        <v>391</v>
      </c>
      <c r="S1" s="106" t="s">
        <v>369</v>
      </c>
      <c r="T1" s="106" t="s">
        <v>270</v>
      </c>
      <c r="U1" s="106" t="s">
        <v>271</v>
      </c>
      <c r="V1" s="106" t="s">
        <v>374</v>
      </c>
      <c r="W1" s="106" t="s">
        <v>273</v>
      </c>
      <c r="X1" s="106" t="s">
        <v>274</v>
      </c>
      <c r="Y1" s="106" t="s">
        <v>378</v>
      </c>
      <c r="Z1" s="106" t="s">
        <v>276</v>
      </c>
    </row>
    <row r="2" spans="1:26">
      <c r="A2" s="28" t="s">
        <v>392</v>
      </c>
      <c r="B2" s="28" t="s">
        <v>393</v>
      </c>
      <c r="C2" s="28" t="s">
        <v>394</v>
      </c>
      <c r="D2" s="28" t="s">
        <v>89</v>
      </c>
      <c r="E2" s="28" t="s">
        <v>395</v>
      </c>
      <c r="F2" s="31">
        <f>IF('#1 - Sample and Action Tracker'!F10="","",'#1 - Sample and Action Tracker'!F10)</f>
        <v>45317</v>
      </c>
      <c r="G2" s="28">
        <f>IF(AND('#1 - Sample and Action Tracker'!N10&lt;&gt;""),1,0)</f>
        <v>1</v>
      </c>
      <c r="H2" s="28" t="b">
        <f>IF(AND(OR('#1 - Sample and Action Tracker'!N10&gt;0,'#1 - Sample and Action Tracker'!N10=$E$3),'#1 - Sample and Action Tracker'!N10&lt;&gt;$E$2,'#1 - Sample and Action Tracker'!N10&lt;&gt;$E$4,'#1 - Sample and Action Tracker'!N10&lt;&gt;""), TRUE, FALSE)</f>
        <v>1</v>
      </c>
      <c r="I2" s="28" t="b">
        <f>IF(AND('#1 - Sample and Action Tracker'!N10&lt;&gt;$E$2,'#1 - Sample and Action Tracker'!N10&lt;&gt;$E$3,'#1 - Sample and Action Tracker'!N10&lt;&gt;$E$4,'#1 - Sample and Action Tracker'!N10&lt;&gt;""),IF('#1 - Sample and Action Tracker'!N10&gt;'#2 - State Report - School Info'!$D$24, TRUE, FALSE),FALSE)</f>
        <v>0</v>
      </c>
      <c r="J2" s="28" t="s">
        <v>178</v>
      </c>
      <c r="K2" s="28" t="s">
        <v>178</v>
      </c>
      <c r="L2" s="28" t="s">
        <v>178</v>
      </c>
      <c r="M2" s="28" t="s">
        <v>90</v>
      </c>
      <c r="O2" s="107" t="s">
        <v>92</v>
      </c>
      <c r="P2" s="107">
        <v>1</v>
      </c>
      <c r="R2" s="107">
        <f>IF(OR('#1 - Sample and Action Tracker'!Q10='HIDE DROP DOWNS'!$J$2,'#1 - Sample and Action Tracker'!Q10='HIDE DROP DOWNS'!$J$3),0,IF('#1 - Sample and Action Tracker'!R10='HIDE DROP DOWNS'!$M$3,1,0))</f>
        <v>0</v>
      </c>
      <c r="S2" s="107">
        <f>IF(OR('#1 - Sample and Action Tracker'!Q10='HIDE DROP DOWNS'!$J$2,'#1 - Sample and Action Tracker'!Q10='HIDE DROP DOWNS'!$J$3),0,IF('#1 - Sample and Action Tracker'!R10='HIDE DROP DOWNS'!$M$4,1,0))</f>
        <v>0</v>
      </c>
      <c r="T2" s="107">
        <f>IF(OR('#1 - Sample and Action Tracker'!$Q10='HIDE DROP DOWNS'!$J$2,'#1 - Sample and Action Tracker'!$Q10='HIDE DROP DOWNS'!$J$3),0,IF('#1 - Sample and Action Tracker'!$R10='HIDE DROP DOWNS'!$M$5,1,0))</f>
        <v>0</v>
      </c>
      <c r="U2" s="107">
        <f>IF(OR('#1 - Sample and Action Tracker'!$S10='HIDE DROP DOWNS'!$K$2,'#1 - Sample and Action Tracker'!$S10='HIDE DROP DOWNS'!$K$3),0,IF('#1 - Sample and Action Tracker'!$T10='HIDE DROP DOWNS'!$M$3,1,0))</f>
        <v>0</v>
      </c>
      <c r="V2" s="107">
        <f>IF(OR('#1 - Sample and Action Tracker'!$S10='HIDE DROP DOWNS'!$K$2,'#1 - Sample and Action Tracker'!$S10='HIDE DROP DOWNS'!$K$3),0,IF('#1 - Sample and Action Tracker'!$T10='HIDE DROP DOWNS'!$M$4,1,0))</f>
        <v>0</v>
      </c>
      <c r="W2" s="107">
        <f>IF(OR('#1 - Sample and Action Tracker'!$S10='HIDE DROP DOWNS'!$K$2,'#1 - Sample and Action Tracker'!$S10='HIDE DROP DOWNS'!$K$3),0,IF('#1 - Sample and Action Tracker'!$T10='HIDE DROP DOWNS'!$M$5,1,0))</f>
        <v>0</v>
      </c>
      <c r="X2" s="107">
        <f>IF(OR('#1 - Sample and Action Tracker'!$U10='HIDE DROP DOWNS'!$L$2,'#1 - Sample and Action Tracker'!$U10='HIDE DROP DOWNS'!$L$3),0,IF('#1 - Sample and Action Tracker'!$V10='HIDE DROP DOWNS'!$M$3,1,0))</f>
        <v>0</v>
      </c>
      <c r="Y2" s="107">
        <f>IF(OR('#1 - Sample and Action Tracker'!$U10='HIDE DROP DOWNS'!$L$2,'#1 - Sample and Action Tracker'!$U10='HIDE DROP DOWNS'!$L$3),0,IF('#1 - Sample and Action Tracker'!$V10='HIDE DROP DOWNS'!$M$4,1,0))</f>
        <v>0</v>
      </c>
      <c r="Z2" s="107">
        <f>IF(OR('#1 - Sample and Action Tracker'!$U10='HIDE DROP DOWNS'!$L$2,'#1 - Sample and Action Tracker'!$U10='HIDE DROP DOWNS'!$L$3),0,IF('#1 - Sample and Action Tracker'!$V10='HIDE DROP DOWNS'!$M$5,1,0))</f>
        <v>0</v>
      </c>
    </row>
    <row r="3" spans="1:26">
      <c r="A3" s="28" t="s">
        <v>396</v>
      </c>
      <c r="B3" s="28" t="s">
        <v>397</v>
      </c>
      <c r="C3" s="28" t="s">
        <v>398</v>
      </c>
      <c r="D3" s="28" t="s">
        <v>399</v>
      </c>
      <c r="E3" s="28" t="s">
        <v>91</v>
      </c>
      <c r="F3" s="31">
        <f>IF('#1 - Sample and Action Tracker'!F11="","",'#1 - Sample and Action Tracker'!F11)</f>
        <v>45317</v>
      </c>
      <c r="G3" s="28">
        <f>IF(AND('#1 - Sample and Action Tracker'!N11&lt;&gt;""),1,0)</f>
        <v>1</v>
      </c>
      <c r="H3" s="28" t="b">
        <f>IF(AND(OR('#1 - Sample and Action Tracker'!N11&gt;0,'#1 - Sample and Action Tracker'!N11=$E$3),'#1 - Sample and Action Tracker'!N11&lt;&gt;$E$2,'#1 - Sample and Action Tracker'!N11&lt;&gt;$E$4,'#1 - Sample and Action Tracker'!N11&lt;&gt;""), TRUE, FALSE)</f>
        <v>1</v>
      </c>
      <c r="I3" s="28" t="b">
        <f>IF(AND('#1 - Sample and Action Tracker'!N11&lt;&gt;$E$2,'#1 - Sample and Action Tracker'!N11&lt;&gt;$E$3,'#1 - Sample and Action Tracker'!N11&lt;&gt;$E$4,'#1 - Sample and Action Tracker'!N11&lt;&gt;""),IF('#1 - Sample and Action Tracker'!N11&gt;'#2 - State Report - School Info'!$D$24, TRUE, FALSE),FALSE)</f>
        <v>0</v>
      </c>
      <c r="J3" s="28" t="s">
        <v>95</v>
      </c>
      <c r="K3" s="28" t="s">
        <v>95</v>
      </c>
      <c r="L3" s="28" t="s">
        <v>95</v>
      </c>
      <c r="M3" s="28" t="s">
        <v>400</v>
      </c>
      <c r="O3" s="107" t="s">
        <v>401</v>
      </c>
      <c r="P3" s="107">
        <v>1</v>
      </c>
      <c r="R3" s="107">
        <f>IF(OR('#1 - Sample and Action Tracker'!Q11='HIDE DROP DOWNS'!$J$2,'#1 - Sample and Action Tracker'!Q11='HIDE DROP DOWNS'!$J$3),0,IF('#1 - Sample and Action Tracker'!R11='HIDE DROP DOWNS'!$M$3,1,0))</f>
        <v>0</v>
      </c>
      <c r="S3" s="107">
        <f>IF(OR('#1 - Sample and Action Tracker'!Q11='HIDE DROP DOWNS'!$J$2,'#1 - Sample and Action Tracker'!Q11='HIDE DROP DOWNS'!$J$3),0,IF('#1 - Sample and Action Tracker'!R11='HIDE DROP DOWNS'!$M$4,1,0))</f>
        <v>0</v>
      </c>
      <c r="T3" s="107">
        <f>IF(OR('#1 - Sample and Action Tracker'!$Q11='HIDE DROP DOWNS'!$J$2,'#1 - Sample and Action Tracker'!$Q11='HIDE DROP DOWNS'!$J$3),0,IF('#1 - Sample and Action Tracker'!$R11='HIDE DROP DOWNS'!$M$5,1,0))</f>
        <v>0</v>
      </c>
      <c r="U3" s="107">
        <f>IF(OR('#1 - Sample and Action Tracker'!$S11='HIDE DROP DOWNS'!$K$2,'#1 - Sample and Action Tracker'!$S11='HIDE DROP DOWNS'!$K$3),0,IF('#1 - Sample and Action Tracker'!$T11='HIDE DROP DOWNS'!$M$3,1,0))</f>
        <v>0</v>
      </c>
      <c r="V3" s="107">
        <f>IF(OR('#1 - Sample and Action Tracker'!$S11='HIDE DROP DOWNS'!$K$2,'#1 - Sample and Action Tracker'!$S11='HIDE DROP DOWNS'!$K$3),0,IF('#1 - Sample and Action Tracker'!$T11='HIDE DROP DOWNS'!$M$4,1,0))</f>
        <v>0</v>
      </c>
      <c r="W3" s="107">
        <f>IF(OR('#1 - Sample and Action Tracker'!$S11='HIDE DROP DOWNS'!$K$2,'#1 - Sample and Action Tracker'!$S11='HIDE DROP DOWNS'!$K$3),0,IF('#1 - Sample and Action Tracker'!$T11='HIDE DROP DOWNS'!$M$5,1,0))</f>
        <v>0</v>
      </c>
      <c r="X3" s="107">
        <f>IF(OR('#1 - Sample and Action Tracker'!$U11='HIDE DROP DOWNS'!$L$2,'#1 - Sample and Action Tracker'!$U11='HIDE DROP DOWNS'!$L$3),0,IF('#1 - Sample and Action Tracker'!$V11='HIDE DROP DOWNS'!$M$3,1,0))</f>
        <v>0</v>
      </c>
      <c r="Y3" s="107">
        <f>IF(OR('#1 - Sample and Action Tracker'!$U11='HIDE DROP DOWNS'!$L$2,'#1 - Sample and Action Tracker'!$U11='HIDE DROP DOWNS'!$L$3),0,IF('#1 - Sample and Action Tracker'!$V11='HIDE DROP DOWNS'!$M$4,1,0))</f>
        <v>0</v>
      </c>
      <c r="Z3" s="107">
        <f>IF(OR('#1 - Sample and Action Tracker'!$U11='HIDE DROP DOWNS'!$L$2,'#1 - Sample and Action Tracker'!$U11='HIDE DROP DOWNS'!$L$3),0,IF('#1 - Sample and Action Tracker'!$V11='HIDE DROP DOWNS'!$M$5,1,0))</f>
        <v>0</v>
      </c>
    </row>
    <row r="4" spans="1:26">
      <c r="A4" s="28" t="s">
        <v>402</v>
      </c>
      <c r="B4" s="28" t="s">
        <v>403</v>
      </c>
      <c r="C4" s="28" t="s">
        <v>404</v>
      </c>
      <c r="E4" s="28" t="s">
        <v>405</v>
      </c>
      <c r="F4" s="31">
        <f>IF('#1 - Sample and Action Tracker'!F12="","",'#1 - Sample and Action Tracker'!F12)</f>
        <v>45317</v>
      </c>
      <c r="G4" s="28">
        <f>IF(AND('#1 - Sample and Action Tracker'!N12&lt;&gt;""),1,0)</f>
        <v>1</v>
      </c>
      <c r="H4" s="28" t="b">
        <f>IF(AND(OR('#1 - Sample and Action Tracker'!N12&gt;0,'#1 - Sample and Action Tracker'!N12=$E$3),'#1 - Sample and Action Tracker'!N12&lt;&gt;$E$2,'#1 - Sample and Action Tracker'!N12&lt;&gt;$E$4,'#1 - Sample and Action Tracker'!N12&lt;&gt;""), TRUE, FALSE)</f>
        <v>1</v>
      </c>
      <c r="I4" s="28" t="b">
        <f>IF(AND('#1 - Sample and Action Tracker'!N12&lt;&gt;$E$2,'#1 - Sample and Action Tracker'!N12&lt;&gt;$E$3,'#1 - Sample and Action Tracker'!N12&lt;&gt;$E$4,'#1 - Sample and Action Tracker'!N12&lt;&gt;""),IF('#1 - Sample and Action Tracker'!N12&gt;'#2 - State Report - School Info'!$D$24, TRUE, FALSE),FALSE)</f>
        <v>0</v>
      </c>
      <c r="J4" s="28" t="s">
        <v>406</v>
      </c>
      <c r="K4" s="28" t="s">
        <v>407</v>
      </c>
      <c r="L4" s="28" t="s">
        <v>408</v>
      </c>
      <c r="M4" s="28" t="s">
        <v>127</v>
      </c>
      <c r="R4" s="107">
        <f>IF(OR('#1 - Sample and Action Tracker'!Q12='HIDE DROP DOWNS'!$J$2,'#1 - Sample and Action Tracker'!Q12='HIDE DROP DOWNS'!$J$3),0,IF('#1 - Sample and Action Tracker'!R12='HIDE DROP DOWNS'!$M$3,1,0))</f>
        <v>0</v>
      </c>
      <c r="S4" s="107">
        <f>IF(OR('#1 - Sample and Action Tracker'!Q12='HIDE DROP DOWNS'!$J$2,'#1 - Sample and Action Tracker'!Q12='HIDE DROP DOWNS'!$J$3),0,IF('#1 - Sample and Action Tracker'!R12='HIDE DROP DOWNS'!$M$4,1,0))</f>
        <v>0</v>
      </c>
      <c r="T4" s="107">
        <f>IF(OR('#1 - Sample and Action Tracker'!$Q12='HIDE DROP DOWNS'!$J$2,'#1 - Sample and Action Tracker'!$Q12='HIDE DROP DOWNS'!$J$3),0,IF('#1 - Sample and Action Tracker'!$R12='HIDE DROP DOWNS'!$M$5,1,0))</f>
        <v>0</v>
      </c>
      <c r="U4" s="107">
        <f>IF(OR('#1 - Sample and Action Tracker'!$S12='HIDE DROP DOWNS'!$K$2,'#1 - Sample and Action Tracker'!$S12='HIDE DROP DOWNS'!$K$3),0,IF('#1 - Sample and Action Tracker'!$T12='HIDE DROP DOWNS'!$M$3,1,0))</f>
        <v>0</v>
      </c>
      <c r="V4" s="107">
        <f>IF(OR('#1 - Sample and Action Tracker'!$S12='HIDE DROP DOWNS'!$K$2,'#1 - Sample and Action Tracker'!$S12='HIDE DROP DOWNS'!$K$3),0,IF('#1 - Sample and Action Tracker'!$T12='HIDE DROP DOWNS'!$M$4,1,0))</f>
        <v>0</v>
      </c>
      <c r="W4" s="107">
        <f>IF(OR('#1 - Sample and Action Tracker'!$S12='HIDE DROP DOWNS'!$K$2,'#1 - Sample and Action Tracker'!$S12='HIDE DROP DOWNS'!$K$3),0,IF('#1 - Sample and Action Tracker'!$T12='HIDE DROP DOWNS'!$M$5,1,0))</f>
        <v>0</v>
      </c>
      <c r="X4" s="107">
        <f>IF(OR('#1 - Sample and Action Tracker'!$U12='HIDE DROP DOWNS'!$L$2,'#1 - Sample and Action Tracker'!$U12='HIDE DROP DOWNS'!$L$3),0,IF('#1 - Sample and Action Tracker'!$V12='HIDE DROP DOWNS'!$M$3,1,0))</f>
        <v>0</v>
      </c>
      <c r="Y4" s="107">
        <f>IF(OR('#1 - Sample and Action Tracker'!$U12='HIDE DROP DOWNS'!$L$2,'#1 - Sample and Action Tracker'!$U12='HIDE DROP DOWNS'!$L$3),0,IF('#1 - Sample and Action Tracker'!$V12='HIDE DROP DOWNS'!$M$4,1,0))</f>
        <v>0</v>
      </c>
      <c r="Z4" s="107">
        <f>IF(OR('#1 - Sample and Action Tracker'!$U12='HIDE DROP DOWNS'!$L$2,'#1 - Sample and Action Tracker'!$U12='HIDE DROP DOWNS'!$L$3),0,IF('#1 - Sample and Action Tracker'!$V12='HIDE DROP DOWNS'!$M$5,1,0))</f>
        <v>0</v>
      </c>
    </row>
    <row r="5" spans="1:26">
      <c r="A5" s="28" t="s">
        <v>409</v>
      </c>
      <c r="B5" s="28" t="s">
        <v>410</v>
      </c>
      <c r="C5" s="28" t="s">
        <v>411</v>
      </c>
      <c r="F5" s="31">
        <f>IF('#1 - Sample and Action Tracker'!F13="","",'#1 - Sample and Action Tracker'!F13)</f>
        <v>45317</v>
      </c>
      <c r="G5" s="28">
        <f>IF(AND('#1 - Sample and Action Tracker'!N13&lt;&gt;""),1,0)</f>
        <v>1</v>
      </c>
      <c r="H5" s="28" t="b">
        <f>IF(AND(OR('#1 - Sample and Action Tracker'!N13&gt;0,'#1 - Sample and Action Tracker'!N13=$E$3),'#1 - Sample and Action Tracker'!N13&lt;&gt;$E$2,'#1 - Sample and Action Tracker'!N13&lt;&gt;$E$4,'#1 - Sample and Action Tracker'!N13&lt;&gt;""), TRUE, FALSE)</f>
        <v>1</v>
      </c>
      <c r="I5" s="28" t="b">
        <f>IF(AND('#1 - Sample and Action Tracker'!N13&lt;&gt;$E$2,'#1 - Sample and Action Tracker'!N13&lt;&gt;$E$3,'#1 - Sample and Action Tracker'!N13&lt;&gt;$E$4,'#1 - Sample and Action Tracker'!N13&lt;&gt;""),IF('#1 - Sample and Action Tracker'!N13&gt;'#2 - State Report - School Info'!$D$24, TRUE, FALSE),FALSE)</f>
        <v>0</v>
      </c>
      <c r="J5" s="28" t="s">
        <v>412</v>
      </c>
      <c r="K5" s="28" t="s">
        <v>413</v>
      </c>
      <c r="L5" s="28" t="s">
        <v>414</v>
      </c>
      <c r="M5" s="28" t="s">
        <v>415</v>
      </c>
      <c r="R5" s="107">
        <f>IF(OR('#1 - Sample and Action Tracker'!Q13='HIDE DROP DOWNS'!$J$2,'#1 - Sample and Action Tracker'!Q13='HIDE DROP DOWNS'!$J$3),0,IF('#1 - Sample and Action Tracker'!R13='HIDE DROP DOWNS'!$M$3,1,0))</f>
        <v>0</v>
      </c>
      <c r="S5" s="107">
        <f>IF(OR('#1 - Sample and Action Tracker'!Q13='HIDE DROP DOWNS'!$J$2,'#1 - Sample and Action Tracker'!Q13='HIDE DROP DOWNS'!$J$3),0,IF('#1 - Sample and Action Tracker'!R13='HIDE DROP DOWNS'!$M$4,1,0))</f>
        <v>0</v>
      </c>
      <c r="T5" s="107">
        <f>IF(OR('#1 - Sample and Action Tracker'!$Q13='HIDE DROP DOWNS'!$J$2,'#1 - Sample and Action Tracker'!$Q13='HIDE DROP DOWNS'!$J$3),0,IF('#1 - Sample and Action Tracker'!$R13='HIDE DROP DOWNS'!$M$5,1,0))</f>
        <v>0</v>
      </c>
      <c r="U5" s="107">
        <f>IF(OR('#1 - Sample and Action Tracker'!$S13='HIDE DROP DOWNS'!$K$2,'#1 - Sample and Action Tracker'!$S13='HIDE DROP DOWNS'!$K$3),0,IF('#1 - Sample and Action Tracker'!$T13='HIDE DROP DOWNS'!$M$3,1,0))</f>
        <v>0</v>
      </c>
      <c r="V5" s="107">
        <f>IF(OR('#1 - Sample and Action Tracker'!$S13='HIDE DROP DOWNS'!$K$2,'#1 - Sample and Action Tracker'!$S13='HIDE DROP DOWNS'!$K$3),0,IF('#1 - Sample and Action Tracker'!$T13='HIDE DROP DOWNS'!$M$4,1,0))</f>
        <v>0</v>
      </c>
      <c r="W5" s="107">
        <f>IF(OR('#1 - Sample and Action Tracker'!$S13='HIDE DROP DOWNS'!$K$2,'#1 - Sample and Action Tracker'!$S13='HIDE DROP DOWNS'!$K$3),0,IF('#1 - Sample and Action Tracker'!$T13='HIDE DROP DOWNS'!$M$5,1,0))</f>
        <v>0</v>
      </c>
      <c r="X5" s="107">
        <f>IF(OR('#1 - Sample and Action Tracker'!$U13='HIDE DROP DOWNS'!$L$2,'#1 - Sample and Action Tracker'!$U13='HIDE DROP DOWNS'!$L$3),0,IF('#1 - Sample and Action Tracker'!$V13='HIDE DROP DOWNS'!$M$3,1,0))</f>
        <v>0</v>
      </c>
      <c r="Y5" s="107">
        <f>IF(OR('#1 - Sample and Action Tracker'!$U13='HIDE DROP DOWNS'!$L$2,'#1 - Sample and Action Tracker'!$U13='HIDE DROP DOWNS'!$L$3),0,IF('#1 - Sample and Action Tracker'!$V13='HIDE DROP DOWNS'!$M$4,1,0))</f>
        <v>0</v>
      </c>
      <c r="Z5" s="107">
        <f>IF(OR('#1 - Sample and Action Tracker'!$U13='HIDE DROP DOWNS'!$L$2,'#1 - Sample and Action Tracker'!$U13='HIDE DROP DOWNS'!$L$3),0,IF('#1 - Sample and Action Tracker'!$V13='HIDE DROP DOWNS'!$M$5,1,0))</f>
        <v>0</v>
      </c>
    </row>
    <row r="6" spans="1:26">
      <c r="A6" s="28" t="s">
        <v>416</v>
      </c>
      <c r="B6" s="28" t="s">
        <v>417</v>
      </c>
      <c r="C6" s="28" t="s">
        <v>418</v>
      </c>
      <c r="F6" s="31">
        <f>IF('#1 - Sample and Action Tracker'!F14="","",'#1 - Sample and Action Tracker'!F14)</f>
        <v>45317</v>
      </c>
      <c r="G6" s="28">
        <f>IF(AND('#1 - Sample and Action Tracker'!N14&lt;&gt;""),1,0)</f>
        <v>1</v>
      </c>
      <c r="H6" s="28" t="b">
        <f>IF(AND(OR('#1 - Sample and Action Tracker'!N14&gt;0,'#1 - Sample and Action Tracker'!N14=$E$3),'#1 - Sample and Action Tracker'!N14&lt;&gt;$E$2,'#1 - Sample and Action Tracker'!N14&lt;&gt;$E$4,'#1 - Sample and Action Tracker'!N14&lt;&gt;""), TRUE, FALSE)</f>
        <v>1</v>
      </c>
      <c r="I6" s="28" t="b">
        <f>IF(AND('#1 - Sample and Action Tracker'!N14&lt;&gt;$E$2,'#1 - Sample and Action Tracker'!N14&lt;&gt;$E$3,'#1 - Sample and Action Tracker'!N14&lt;&gt;$E$4,'#1 - Sample and Action Tracker'!N14&lt;&gt;""),IF('#1 - Sample and Action Tracker'!N14&gt;'#2 - State Report - School Info'!$D$24, TRUE, FALSE),FALSE)</f>
        <v>0</v>
      </c>
      <c r="J6" s="28" t="s">
        <v>419</v>
      </c>
      <c r="K6" s="28" t="s">
        <v>420</v>
      </c>
      <c r="L6" s="28" t="s">
        <v>421</v>
      </c>
      <c r="R6" s="107">
        <f>IF(OR('#1 - Sample and Action Tracker'!Q14='HIDE DROP DOWNS'!$J$2,'#1 - Sample and Action Tracker'!Q14='HIDE DROP DOWNS'!$J$3),0,IF('#1 - Sample and Action Tracker'!R14='HIDE DROP DOWNS'!$M$3,1,0))</f>
        <v>0</v>
      </c>
      <c r="S6" s="107">
        <f>IF(OR('#1 - Sample and Action Tracker'!Q14='HIDE DROP DOWNS'!$J$2,'#1 - Sample and Action Tracker'!Q14='HIDE DROP DOWNS'!$J$3),0,IF('#1 - Sample and Action Tracker'!R14='HIDE DROP DOWNS'!$M$4,1,0))</f>
        <v>0</v>
      </c>
      <c r="T6" s="107">
        <f>IF(OR('#1 - Sample and Action Tracker'!$Q14='HIDE DROP DOWNS'!$J$2,'#1 - Sample and Action Tracker'!$Q14='HIDE DROP DOWNS'!$J$3),0,IF('#1 - Sample and Action Tracker'!$R14='HIDE DROP DOWNS'!$M$5,1,0))</f>
        <v>0</v>
      </c>
      <c r="U6" s="107">
        <f>IF(OR('#1 - Sample and Action Tracker'!$S14='HIDE DROP DOWNS'!$K$2,'#1 - Sample and Action Tracker'!$S14='HIDE DROP DOWNS'!$K$3),0,IF('#1 - Sample and Action Tracker'!$T14='HIDE DROP DOWNS'!$M$3,1,0))</f>
        <v>0</v>
      </c>
      <c r="V6" s="107">
        <f>IF(OR('#1 - Sample and Action Tracker'!$S14='HIDE DROP DOWNS'!$K$2,'#1 - Sample and Action Tracker'!$S14='HIDE DROP DOWNS'!$K$3),0,IF('#1 - Sample and Action Tracker'!$T14='HIDE DROP DOWNS'!$M$4,1,0))</f>
        <v>0</v>
      </c>
      <c r="W6" s="107">
        <f>IF(OR('#1 - Sample and Action Tracker'!$S14='HIDE DROP DOWNS'!$K$2,'#1 - Sample and Action Tracker'!$S14='HIDE DROP DOWNS'!$K$3),0,IF('#1 - Sample and Action Tracker'!$T14='HIDE DROP DOWNS'!$M$5,1,0))</f>
        <v>0</v>
      </c>
      <c r="X6" s="107">
        <f>IF(OR('#1 - Sample and Action Tracker'!$U14='HIDE DROP DOWNS'!$L$2,'#1 - Sample and Action Tracker'!$U14='HIDE DROP DOWNS'!$L$3),0,IF('#1 - Sample and Action Tracker'!$V14='HIDE DROP DOWNS'!$M$3,1,0))</f>
        <v>0</v>
      </c>
      <c r="Y6" s="107">
        <f>IF(OR('#1 - Sample and Action Tracker'!$U14='HIDE DROP DOWNS'!$L$2,'#1 - Sample and Action Tracker'!$U14='HIDE DROP DOWNS'!$L$3),0,IF('#1 - Sample and Action Tracker'!$V14='HIDE DROP DOWNS'!$M$4,1,0))</f>
        <v>0</v>
      </c>
      <c r="Z6" s="107">
        <f>IF(OR('#1 - Sample and Action Tracker'!$U14='HIDE DROP DOWNS'!$L$2,'#1 - Sample and Action Tracker'!$U14='HIDE DROP DOWNS'!$L$3),0,IF('#1 - Sample and Action Tracker'!$V14='HIDE DROP DOWNS'!$M$5,1,0))</f>
        <v>0</v>
      </c>
    </row>
    <row r="7" spans="1:26">
      <c r="A7" s="28" t="s">
        <v>422</v>
      </c>
      <c r="B7" s="28" t="s">
        <v>423</v>
      </c>
      <c r="C7" s="28" t="s">
        <v>424</v>
      </c>
      <c r="F7" s="31">
        <f>IF('#1 - Sample and Action Tracker'!F15="","",'#1 - Sample and Action Tracker'!F15)</f>
        <v>45317</v>
      </c>
      <c r="G7" s="28">
        <f>IF(AND('#1 - Sample and Action Tracker'!N15&lt;&gt;""),1,0)</f>
        <v>1</v>
      </c>
      <c r="H7" s="28" t="b">
        <f>IF(AND(OR('#1 - Sample and Action Tracker'!N15&gt;0,'#1 - Sample and Action Tracker'!N15=$E$3),'#1 - Sample and Action Tracker'!N15&lt;&gt;$E$2,'#1 - Sample and Action Tracker'!N15&lt;&gt;$E$4,'#1 - Sample and Action Tracker'!N15&lt;&gt;""), TRUE, FALSE)</f>
        <v>1</v>
      </c>
      <c r="I7" s="28" t="b">
        <f>IF(AND('#1 - Sample and Action Tracker'!N15&lt;&gt;$E$2,'#1 - Sample and Action Tracker'!N15&lt;&gt;$E$3,'#1 - Sample and Action Tracker'!N15&lt;&gt;$E$4,'#1 - Sample and Action Tracker'!N15&lt;&gt;""),IF('#1 - Sample and Action Tracker'!N15&gt;'#2 - State Report - School Info'!$D$24, TRUE, FALSE),FALSE)</f>
        <v>0</v>
      </c>
      <c r="J7" s="28" t="s">
        <v>425</v>
      </c>
      <c r="K7" s="28" t="s">
        <v>426</v>
      </c>
      <c r="L7" s="28" t="s">
        <v>128</v>
      </c>
      <c r="R7" s="107">
        <f>IF(OR('#1 - Sample and Action Tracker'!Q15='HIDE DROP DOWNS'!$J$2,'#1 - Sample and Action Tracker'!Q15='HIDE DROP DOWNS'!$J$3),0,IF('#1 - Sample and Action Tracker'!R15='HIDE DROP DOWNS'!$M$3,1,0))</f>
        <v>0</v>
      </c>
      <c r="S7" s="107">
        <f>IF(OR('#1 - Sample and Action Tracker'!Q15='HIDE DROP DOWNS'!$J$2,'#1 - Sample and Action Tracker'!Q15='HIDE DROP DOWNS'!$J$3),0,IF('#1 - Sample and Action Tracker'!R15='HIDE DROP DOWNS'!$M$4,1,0))</f>
        <v>0</v>
      </c>
      <c r="T7" s="107">
        <f>IF(OR('#1 - Sample and Action Tracker'!$Q15='HIDE DROP DOWNS'!$J$2,'#1 - Sample and Action Tracker'!$Q15='HIDE DROP DOWNS'!$J$3),0,IF('#1 - Sample and Action Tracker'!$R15='HIDE DROP DOWNS'!$M$5,1,0))</f>
        <v>0</v>
      </c>
      <c r="U7" s="107">
        <f>IF(OR('#1 - Sample and Action Tracker'!$S15='HIDE DROP DOWNS'!$K$2,'#1 - Sample and Action Tracker'!$S15='HIDE DROP DOWNS'!$K$3),0,IF('#1 - Sample and Action Tracker'!$T15='HIDE DROP DOWNS'!$M$3,1,0))</f>
        <v>0</v>
      </c>
      <c r="V7" s="107">
        <f>IF(OR('#1 - Sample and Action Tracker'!$S15='HIDE DROP DOWNS'!$K$2,'#1 - Sample and Action Tracker'!$S15='HIDE DROP DOWNS'!$K$3),0,IF('#1 - Sample and Action Tracker'!$T15='HIDE DROP DOWNS'!$M$4,1,0))</f>
        <v>0</v>
      </c>
      <c r="W7" s="107">
        <f>IF(OR('#1 - Sample and Action Tracker'!$S15='HIDE DROP DOWNS'!$K$2,'#1 - Sample and Action Tracker'!$S15='HIDE DROP DOWNS'!$K$3),0,IF('#1 - Sample and Action Tracker'!$T15='HIDE DROP DOWNS'!$M$5,1,0))</f>
        <v>0</v>
      </c>
      <c r="X7" s="107">
        <f>IF(OR('#1 - Sample and Action Tracker'!$U15='HIDE DROP DOWNS'!$L$2,'#1 - Sample and Action Tracker'!$U15='HIDE DROP DOWNS'!$L$3),0,IF('#1 - Sample and Action Tracker'!$V15='HIDE DROP DOWNS'!$M$3,1,0))</f>
        <v>0</v>
      </c>
      <c r="Y7" s="107">
        <f>IF(OR('#1 - Sample and Action Tracker'!$U15='HIDE DROP DOWNS'!$L$2,'#1 - Sample and Action Tracker'!$U15='HIDE DROP DOWNS'!$L$3),0,IF('#1 - Sample and Action Tracker'!$V15='HIDE DROP DOWNS'!$M$4,1,0))</f>
        <v>0</v>
      </c>
      <c r="Z7" s="107">
        <f>IF(OR('#1 - Sample and Action Tracker'!$U15='HIDE DROP DOWNS'!$L$2,'#1 - Sample and Action Tracker'!$U15='HIDE DROP DOWNS'!$L$3),0,IF('#1 - Sample and Action Tracker'!$V15='HIDE DROP DOWNS'!$M$5,1,0))</f>
        <v>0</v>
      </c>
    </row>
    <row r="8" spans="1:26">
      <c r="A8" s="28" t="s">
        <v>427</v>
      </c>
      <c r="B8" s="28" t="s">
        <v>428</v>
      </c>
      <c r="C8" s="28" t="s">
        <v>94</v>
      </c>
      <c r="F8" s="31">
        <f>IF('#1 - Sample and Action Tracker'!F16="","",'#1 - Sample and Action Tracker'!F16)</f>
        <v>45317</v>
      </c>
      <c r="G8" s="28">
        <f>IF(AND('#1 - Sample and Action Tracker'!N16&lt;&gt;""),1,0)</f>
        <v>1</v>
      </c>
      <c r="H8" s="28" t="b">
        <f>IF(AND(OR('#1 - Sample and Action Tracker'!N16&gt;0,'#1 - Sample and Action Tracker'!N16=$E$3),'#1 - Sample and Action Tracker'!N16&lt;&gt;$E$2,'#1 - Sample and Action Tracker'!N16&lt;&gt;$E$4,'#1 - Sample and Action Tracker'!N16&lt;&gt;""), TRUE, FALSE)</f>
        <v>1</v>
      </c>
      <c r="I8" s="28" t="b">
        <f>IF(AND('#1 - Sample and Action Tracker'!N16&lt;&gt;$E$2,'#1 - Sample and Action Tracker'!N16&lt;&gt;$E$3,'#1 - Sample and Action Tracker'!N16&lt;&gt;$E$4,'#1 - Sample and Action Tracker'!N16&lt;&gt;""),IF('#1 - Sample and Action Tracker'!N16&gt;'#2 - State Report - School Info'!$D$24, TRUE, FALSE),FALSE)</f>
        <v>0</v>
      </c>
      <c r="J8" s="28" t="s">
        <v>126</v>
      </c>
      <c r="K8" s="28" t="s">
        <v>126</v>
      </c>
      <c r="L8" s="28" t="s">
        <v>135</v>
      </c>
      <c r="R8" s="107">
        <f>IF(OR('#1 - Sample and Action Tracker'!Q16='HIDE DROP DOWNS'!$J$2,'#1 - Sample and Action Tracker'!Q16='HIDE DROP DOWNS'!$J$3),0,IF('#1 - Sample and Action Tracker'!R16='HIDE DROP DOWNS'!$M$3,1,0))</f>
        <v>0</v>
      </c>
      <c r="S8" s="107">
        <f>IF(OR('#1 - Sample and Action Tracker'!Q16='HIDE DROP DOWNS'!$J$2,'#1 - Sample and Action Tracker'!Q16='HIDE DROP DOWNS'!$J$3),0,IF('#1 - Sample and Action Tracker'!R16='HIDE DROP DOWNS'!$M$4,1,0))</f>
        <v>0</v>
      </c>
      <c r="T8" s="107">
        <f>IF(OR('#1 - Sample and Action Tracker'!$Q16='HIDE DROP DOWNS'!$J$2,'#1 - Sample and Action Tracker'!$Q16='HIDE DROP DOWNS'!$J$3),0,IF('#1 - Sample and Action Tracker'!$R16='HIDE DROP DOWNS'!$M$5,1,0))</f>
        <v>0</v>
      </c>
      <c r="U8" s="107">
        <f>IF(OR('#1 - Sample and Action Tracker'!$S16='HIDE DROP DOWNS'!$K$2,'#1 - Sample and Action Tracker'!$S16='HIDE DROP DOWNS'!$K$3),0,IF('#1 - Sample and Action Tracker'!$T16='HIDE DROP DOWNS'!$M$3,1,0))</f>
        <v>0</v>
      </c>
      <c r="V8" s="107">
        <f>IF(OR('#1 - Sample and Action Tracker'!$S16='HIDE DROP DOWNS'!$K$2,'#1 - Sample and Action Tracker'!$S16='HIDE DROP DOWNS'!$K$3),0,IF('#1 - Sample and Action Tracker'!$T16='HIDE DROP DOWNS'!$M$4,1,0))</f>
        <v>0</v>
      </c>
      <c r="W8" s="107">
        <f>IF(OR('#1 - Sample and Action Tracker'!$S16='HIDE DROP DOWNS'!$K$2,'#1 - Sample and Action Tracker'!$S16='HIDE DROP DOWNS'!$K$3),0,IF('#1 - Sample and Action Tracker'!$T16='HIDE DROP DOWNS'!$M$5,1,0))</f>
        <v>0</v>
      </c>
      <c r="X8" s="107">
        <f>IF(OR('#1 - Sample and Action Tracker'!$U16='HIDE DROP DOWNS'!$L$2,'#1 - Sample and Action Tracker'!$U16='HIDE DROP DOWNS'!$L$3),0,IF('#1 - Sample and Action Tracker'!$V16='HIDE DROP DOWNS'!$M$3,1,0))</f>
        <v>0</v>
      </c>
      <c r="Y8" s="107">
        <f>IF(OR('#1 - Sample and Action Tracker'!$U16='HIDE DROP DOWNS'!$L$2,'#1 - Sample and Action Tracker'!$U16='HIDE DROP DOWNS'!$L$3),0,IF('#1 - Sample and Action Tracker'!$V16='HIDE DROP DOWNS'!$M$4,1,0))</f>
        <v>0</v>
      </c>
      <c r="Z8" s="107">
        <f>IF(OR('#1 - Sample and Action Tracker'!$U16='HIDE DROP DOWNS'!$L$2,'#1 - Sample and Action Tracker'!$U16='HIDE DROP DOWNS'!$L$3),0,IF('#1 - Sample and Action Tracker'!$V16='HIDE DROP DOWNS'!$M$5,1,0))</f>
        <v>0</v>
      </c>
    </row>
    <row r="9" spans="1:26">
      <c r="A9" s="28" t="s">
        <v>429</v>
      </c>
      <c r="B9" s="28" t="s">
        <v>430</v>
      </c>
      <c r="F9" s="31">
        <f>IF('#1 - Sample and Action Tracker'!F17="","",'#1 - Sample and Action Tracker'!F17)</f>
        <v>45317</v>
      </c>
      <c r="G9" s="28">
        <f>IF(AND('#1 - Sample and Action Tracker'!N17&lt;&gt;""),1,0)</f>
        <v>1</v>
      </c>
      <c r="H9" s="28" t="b">
        <f>IF(AND(OR('#1 - Sample and Action Tracker'!N17&gt;0,'#1 - Sample and Action Tracker'!N17=$E$3),'#1 - Sample and Action Tracker'!N17&lt;&gt;$E$2,'#1 - Sample and Action Tracker'!N17&lt;&gt;$E$4,'#1 - Sample and Action Tracker'!N17&lt;&gt;""), TRUE, FALSE)</f>
        <v>1</v>
      </c>
      <c r="I9" s="28" t="b">
        <f>IF(AND('#1 - Sample and Action Tracker'!N17&lt;&gt;$E$2,'#1 - Sample and Action Tracker'!N17&lt;&gt;$E$3,'#1 - Sample and Action Tracker'!N17&lt;&gt;$E$4,'#1 - Sample and Action Tracker'!N17&lt;&gt;""),IF('#1 - Sample and Action Tracker'!N17&gt;'#2 - State Report - School Info'!$D$24, TRUE, FALSE),FALSE)</f>
        <v>0</v>
      </c>
      <c r="J9" s="28" t="s">
        <v>135</v>
      </c>
      <c r="K9" s="28" t="s">
        <v>135</v>
      </c>
      <c r="R9" s="107">
        <f>IF(OR('#1 - Sample and Action Tracker'!Q17='HIDE DROP DOWNS'!$J$2,'#1 - Sample and Action Tracker'!Q17='HIDE DROP DOWNS'!$J$3),0,IF('#1 - Sample and Action Tracker'!R17='HIDE DROP DOWNS'!$M$3,1,0))</f>
        <v>0</v>
      </c>
      <c r="S9" s="107">
        <f>IF(OR('#1 - Sample and Action Tracker'!Q17='HIDE DROP DOWNS'!$J$2,'#1 - Sample and Action Tracker'!Q17='HIDE DROP DOWNS'!$J$3),0,IF('#1 - Sample and Action Tracker'!R17='HIDE DROP DOWNS'!$M$4,1,0))</f>
        <v>0</v>
      </c>
      <c r="T9" s="107">
        <f>IF(OR('#1 - Sample and Action Tracker'!$Q17='HIDE DROP DOWNS'!$J$2,'#1 - Sample and Action Tracker'!$Q17='HIDE DROP DOWNS'!$J$3),0,IF('#1 - Sample and Action Tracker'!$R17='HIDE DROP DOWNS'!$M$5,1,0))</f>
        <v>0</v>
      </c>
      <c r="U9" s="107">
        <f>IF(OR('#1 - Sample and Action Tracker'!$S17='HIDE DROP DOWNS'!$K$2,'#1 - Sample and Action Tracker'!$S17='HIDE DROP DOWNS'!$K$3),0,IF('#1 - Sample and Action Tracker'!$T17='HIDE DROP DOWNS'!$M$3,1,0))</f>
        <v>0</v>
      </c>
      <c r="V9" s="107">
        <f>IF(OR('#1 - Sample and Action Tracker'!$S17='HIDE DROP DOWNS'!$K$2,'#1 - Sample and Action Tracker'!$S17='HIDE DROP DOWNS'!$K$3),0,IF('#1 - Sample and Action Tracker'!$T17='HIDE DROP DOWNS'!$M$4,1,0))</f>
        <v>0</v>
      </c>
      <c r="W9" s="107">
        <f>IF(OR('#1 - Sample and Action Tracker'!$S17='HIDE DROP DOWNS'!$K$2,'#1 - Sample and Action Tracker'!$S17='HIDE DROP DOWNS'!$K$3),0,IF('#1 - Sample and Action Tracker'!$T17='HIDE DROP DOWNS'!$M$5,1,0))</f>
        <v>0</v>
      </c>
      <c r="X9" s="107">
        <f>IF(OR('#1 - Sample and Action Tracker'!$U17='HIDE DROP DOWNS'!$L$2,'#1 - Sample and Action Tracker'!$U17='HIDE DROP DOWNS'!$L$3),0,IF('#1 - Sample and Action Tracker'!$V17='HIDE DROP DOWNS'!$M$3,1,0))</f>
        <v>0</v>
      </c>
      <c r="Y9" s="107">
        <f>IF(OR('#1 - Sample and Action Tracker'!$U17='HIDE DROP DOWNS'!$L$2,'#1 - Sample and Action Tracker'!$U17='HIDE DROP DOWNS'!$L$3),0,IF('#1 - Sample and Action Tracker'!$V17='HIDE DROP DOWNS'!$M$4,1,0))</f>
        <v>0</v>
      </c>
      <c r="Z9" s="107">
        <f>IF(OR('#1 - Sample and Action Tracker'!$U17='HIDE DROP DOWNS'!$L$2,'#1 - Sample and Action Tracker'!$U17='HIDE DROP DOWNS'!$L$3),0,IF('#1 - Sample and Action Tracker'!$V17='HIDE DROP DOWNS'!$M$5,1,0))</f>
        <v>0</v>
      </c>
    </row>
    <row r="10" spans="1:26">
      <c r="A10" s="28" t="s">
        <v>431</v>
      </c>
      <c r="B10" s="28" t="s">
        <v>432</v>
      </c>
      <c r="F10" s="31">
        <f>IF('#1 - Sample and Action Tracker'!F18="","",'#1 - Sample and Action Tracker'!F18)</f>
        <v>45317</v>
      </c>
      <c r="G10" s="28">
        <f>IF(AND('#1 - Sample and Action Tracker'!N18&lt;&gt;""),1,0)</f>
        <v>1</v>
      </c>
      <c r="H10" s="28" t="b">
        <f>IF(AND(OR('#1 - Sample and Action Tracker'!N18&gt;0,'#1 - Sample and Action Tracker'!N18=$E$3),'#1 - Sample and Action Tracker'!N18&lt;&gt;$E$2,'#1 - Sample and Action Tracker'!N18&lt;&gt;$E$4,'#1 - Sample and Action Tracker'!N18&lt;&gt;""), TRUE, FALSE)</f>
        <v>1</v>
      </c>
      <c r="I10" s="28" t="b">
        <f>IF(AND('#1 - Sample and Action Tracker'!N18&lt;&gt;$E$2,'#1 - Sample and Action Tracker'!N18&lt;&gt;$E$3,'#1 - Sample and Action Tracker'!N18&lt;&gt;$E$4,'#1 - Sample and Action Tracker'!N18&lt;&gt;""),IF('#1 - Sample and Action Tracker'!N18&gt;'#2 - State Report - School Info'!$D$24, TRUE, FALSE),FALSE)</f>
        <v>0</v>
      </c>
      <c r="R10" s="107">
        <f>IF(OR('#1 - Sample and Action Tracker'!Q18='HIDE DROP DOWNS'!$J$2,'#1 - Sample and Action Tracker'!Q18='HIDE DROP DOWNS'!$J$3),0,IF('#1 - Sample and Action Tracker'!R18='HIDE DROP DOWNS'!$M$3,1,0))</f>
        <v>0</v>
      </c>
      <c r="S10" s="107">
        <f>IF(OR('#1 - Sample and Action Tracker'!Q18='HIDE DROP DOWNS'!$J$2,'#1 - Sample and Action Tracker'!Q18='HIDE DROP DOWNS'!$J$3),0,IF('#1 - Sample and Action Tracker'!R18='HIDE DROP DOWNS'!$M$4,1,0))</f>
        <v>0</v>
      </c>
      <c r="T10" s="107">
        <f>IF(OR('#1 - Sample and Action Tracker'!$Q18='HIDE DROP DOWNS'!$J$2,'#1 - Sample and Action Tracker'!$Q18='HIDE DROP DOWNS'!$J$3),0,IF('#1 - Sample and Action Tracker'!$R18='HIDE DROP DOWNS'!$M$5,1,0))</f>
        <v>0</v>
      </c>
      <c r="U10" s="107">
        <f>IF(OR('#1 - Sample and Action Tracker'!$S18='HIDE DROP DOWNS'!$K$2,'#1 - Sample and Action Tracker'!$S18='HIDE DROP DOWNS'!$K$3),0,IF('#1 - Sample and Action Tracker'!$T18='HIDE DROP DOWNS'!$M$3,1,0))</f>
        <v>0</v>
      </c>
      <c r="V10" s="107">
        <f>IF(OR('#1 - Sample and Action Tracker'!$S18='HIDE DROP DOWNS'!$K$2,'#1 - Sample and Action Tracker'!$S18='HIDE DROP DOWNS'!$K$3),0,IF('#1 - Sample and Action Tracker'!$T18='HIDE DROP DOWNS'!$M$4,1,0))</f>
        <v>0</v>
      </c>
      <c r="W10" s="107">
        <f>IF(OR('#1 - Sample and Action Tracker'!$S18='HIDE DROP DOWNS'!$K$2,'#1 - Sample and Action Tracker'!$S18='HIDE DROP DOWNS'!$K$3),0,IF('#1 - Sample and Action Tracker'!$T18='HIDE DROP DOWNS'!$M$5,1,0))</f>
        <v>0</v>
      </c>
      <c r="X10" s="107">
        <f>IF(OR('#1 - Sample and Action Tracker'!$U18='HIDE DROP DOWNS'!$L$2,'#1 - Sample and Action Tracker'!$U18='HIDE DROP DOWNS'!$L$3),0,IF('#1 - Sample and Action Tracker'!$V18='HIDE DROP DOWNS'!$M$3,1,0))</f>
        <v>0</v>
      </c>
      <c r="Y10" s="107">
        <f>IF(OR('#1 - Sample and Action Tracker'!$U18='HIDE DROP DOWNS'!$L$2,'#1 - Sample and Action Tracker'!$U18='HIDE DROP DOWNS'!$L$3),0,IF('#1 - Sample and Action Tracker'!$V18='HIDE DROP DOWNS'!$M$4,1,0))</f>
        <v>0</v>
      </c>
      <c r="Z10" s="107">
        <f>IF(OR('#1 - Sample and Action Tracker'!$U18='HIDE DROP DOWNS'!$L$2,'#1 - Sample and Action Tracker'!$U18='HIDE DROP DOWNS'!$L$3),0,IF('#1 - Sample and Action Tracker'!$V18='HIDE DROP DOWNS'!$M$5,1,0))</f>
        <v>0</v>
      </c>
    </row>
    <row r="11" spans="1:26">
      <c r="A11" s="28" t="s">
        <v>433</v>
      </c>
      <c r="B11" s="28" t="s">
        <v>434</v>
      </c>
      <c r="F11" s="31">
        <f>IF('#1 - Sample and Action Tracker'!F19="","",'#1 - Sample and Action Tracker'!F19)</f>
        <v>45317</v>
      </c>
      <c r="G11" s="28">
        <f>IF(AND('#1 - Sample and Action Tracker'!N19&lt;&gt;""),1,0)</f>
        <v>1</v>
      </c>
      <c r="H11" s="28" t="b">
        <f>IF(AND(OR('#1 - Sample and Action Tracker'!N19&gt;0,'#1 - Sample and Action Tracker'!N19=$E$3),'#1 - Sample and Action Tracker'!N19&lt;&gt;$E$2,'#1 - Sample and Action Tracker'!N19&lt;&gt;$E$4,'#1 - Sample and Action Tracker'!N19&lt;&gt;""), TRUE, FALSE)</f>
        <v>1</v>
      </c>
      <c r="I11" s="28" t="b">
        <f>IF(AND('#1 - Sample and Action Tracker'!N19&lt;&gt;$E$2,'#1 - Sample and Action Tracker'!N19&lt;&gt;$E$3,'#1 - Sample and Action Tracker'!N19&lt;&gt;$E$4,'#1 - Sample and Action Tracker'!N19&lt;&gt;""),IF('#1 - Sample and Action Tracker'!N19&gt;'#2 - State Report - School Info'!$D$24, TRUE, FALSE),FALSE)</f>
        <v>0</v>
      </c>
      <c r="R11" s="107">
        <f>IF(OR('#1 - Sample and Action Tracker'!Q19='HIDE DROP DOWNS'!$J$2,'#1 - Sample and Action Tracker'!Q19='HIDE DROP DOWNS'!$J$3),0,IF('#1 - Sample and Action Tracker'!R19='HIDE DROP DOWNS'!$M$3,1,0))</f>
        <v>0</v>
      </c>
      <c r="S11" s="107">
        <f>IF(OR('#1 - Sample and Action Tracker'!Q19='HIDE DROP DOWNS'!$J$2,'#1 - Sample and Action Tracker'!Q19='HIDE DROP DOWNS'!$J$3),0,IF('#1 - Sample and Action Tracker'!R19='HIDE DROP DOWNS'!$M$4,1,0))</f>
        <v>0</v>
      </c>
      <c r="T11" s="107">
        <f>IF(OR('#1 - Sample and Action Tracker'!$Q19='HIDE DROP DOWNS'!$J$2,'#1 - Sample and Action Tracker'!$Q19='HIDE DROP DOWNS'!$J$3),0,IF('#1 - Sample and Action Tracker'!$R19='HIDE DROP DOWNS'!$M$5,1,0))</f>
        <v>0</v>
      </c>
      <c r="U11" s="107">
        <f>IF(OR('#1 - Sample and Action Tracker'!$S19='HIDE DROP DOWNS'!$K$2,'#1 - Sample and Action Tracker'!$S19='HIDE DROP DOWNS'!$K$3),0,IF('#1 - Sample and Action Tracker'!$T19='HIDE DROP DOWNS'!$M$3,1,0))</f>
        <v>0</v>
      </c>
      <c r="V11" s="107">
        <f>IF(OR('#1 - Sample and Action Tracker'!$S19='HIDE DROP DOWNS'!$K$2,'#1 - Sample and Action Tracker'!$S19='HIDE DROP DOWNS'!$K$3),0,IF('#1 - Sample and Action Tracker'!$T19='HIDE DROP DOWNS'!$M$4,1,0))</f>
        <v>0</v>
      </c>
      <c r="W11" s="107">
        <f>IF(OR('#1 - Sample and Action Tracker'!$S19='HIDE DROP DOWNS'!$K$2,'#1 - Sample and Action Tracker'!$S19='HIDE DROP DOWNS'!$K$3),0,IF('#1 - Sample and Action Tracker'!$T19='HIDE DROP DOWNS'!$M$5,1,0))</f>
        <v>0</v>
      </c>
      <c r="X11" s="107">
        <f>IF(OR('#1 - Sample and Action Tracker'!$U19='HIDE DROP DOWNS'!$L$2,'#1 - Sample and Action Tracker'!$U19='HIDE DROP DOWNS'!$L$3),0,IF('#1 - Sample and Action Tracker'!$V19='HIDE DROP DOWNS'!$M$3,1,0))</f>
        <v>0</v>
      </c>
      <c r="Y11" s="107">
        <f>IF(OR('#1 - Sample and Action Tracker'!$U19='HIDE DROP DOWNS'!$L$2,'#1 - Sample and Action Tracker'!$U19='HIDE DROP DOWNS'!$L$3),0,IF('#1 - Sample and Action Tracker'!$V19='HIDE DROP DOWNS'!$M$4,1,0))</f>
        <v>0</v>
      </c>
      <c r="Z11" s="107">
        <f>IF(OR('#1 - Sample and Action Tracker'!$U19='HIDE DROP DOWNS'!$L$2,'#1 - Sample and Action Tracker'!$U19='HIDE DROP DOWNS'!$L$3),0,IF('#1 - Sample and Action Tracker'!$V19='HIDE DROP DOWNS'!$M$5,1,0))</f>
        <v>0</v>
      </c>
    </row>
    <row r="12" spans="1:26">
      <c r="A12" s="28" t="s">
        <v>435</v>
      </c>
      <c r="B12" s="28" t="s">
        <v>436</v>
      </c>
      <c r="F12" s="31">
        <f>IF('#1 - Sample and Action Tracker'!F20="","",'#1 - Sample and Action Tracker'!F20)</f>
        <v>45317</v>
      </c>
      <c r="G12" s="28">
        <f>IF(AND('#1 - Sample and Action Tracker'!N20&lt;&gt;""),1,0)</f>
        <v>1</v>
      </c>
      <c r="H12" s="28" t="b">
        <f>IF(AND(OR('#1 - Sample and Action Tracker'!N20&gt;0,'#1 - Sample and Action Tracker'!N20=$E$3),'#1 - Sample and Action Tracker'!N20&lt;&gt;$E$2,'#1 - Sample and Action Tracker'!N20&lt;&gt;$E$4,'#1 - Sample and Action Tracker'!N20&lt;&gt;""), TRUE, FALSE)</f>
        <v>1</v>
      </c>
      <c r="I12" s="28" t="b">
        <f>IF(AND('#1 - Sample and Action Tracker'!N20&lt;&gt;$E$2,'#1 - Sample and Action Tracker'!N20&lt;&gt;$E$3,'#1 - Sample and Action Tracker'!N20&lt;&gt;$E$4,'#1 - Sample and Action Tracker'!N20&lt;&gt;""),IF('#1 - Sample and Action Tracker'!N20&gt;'#2 - State Report - School Info'!$D$24, TRUE, FALSE),FALSE)</f>
        <v>0</v>
      </c>
      <c r="R12" s="107">
        <f>IF(OR('#1 - Sample and Action Tracker'!Q20='HIDE DROP DOWNS'!$J$2,'#1 - Sample and Action Tracker'!Q20='HIDE DROP DOWNS'!$J$3),0,IF('#1 - Sample and Action Tracker'!R20='HIDE DROP DOWNS'!$M$3,1,0))</f>
        <v>0</v>
      </c>
      <c r="S12" s="107">
        <f>IF(OR('#1 - Sample and Action Tracker'!Q20='HIDE DROP DOWNS'!$J$2,'#1 - Sample and Action Tracker'!Q20='HIDE DROP DOWNS'!$J$3),0,IF('#1 - Sample and Action Tracker'!R20='HIDE DROP DOWNS'!$M$4,1,0))</f>
        <v>0</v>
      </c>
      <c r="T12" s="107">
        <f>IF(OR('#1 - Sample and Action Tracker'!$Q20='HIDE DROP DOWNS'!$J$2,'#1 - Sample and Action Tracker'!$Q20='HIDE DROP DOWNS'!$J$3),0,IF('#1 - Sample and Action Tracker'!$R20='HIDE DROP DOWNS'!$M$5,1,0))</f>
        <v>0</v>
      </c>
      <c r="U12" s="107">
        <f>IF(OR('#1 - Sample and Action Tracker'!$S20='HIDE DROP DOWNS'!$K$2,'#1 - Sample and Action Tracker'!$S20='HIDE DROP DOWNS'!$K$3),0,IF('#1 - Sample and Action Tracker'!$T20='HIDE DROP DOWNS'!$M$3,1,0))</f>
        <v>0</v>
      </c>
      <c r="V12" s="107">
        <f>IF(OR('#1 - Sample and Action Tracker'!$S20='HIDE DROP DOWNS'!$K$2,'#1 - Sample and Action Tracker'!$S20='HIDE DROP DOWNS'!$K$3),0,IF('#1 - Sample and Action Tracker'!$T20='HIDE DROP DOWNS'!$M$4,1,0))</f>
        <v>0</v>
      </c>
      <c r="W12" s="107">
        <f>IF(OR('#1 - Sample and Action Tracker'!$S20='HIDE DROP DOWNS'!$K$2,'#1 - Sample and Action Tracker'!$S20='HIDE DROP DOWNS'!$K$3),0,IF('#1 - Sample and Action Tracker'!$T20='HIDE DROP DOWNS'!$M$5,1,0))</f>
        <v>0</v>
      </c>
      <c r="X12" s="107">
        <f>IF(OR('#1 - Sample and Action Tracker'!$U20='HIDE DROP DOWNS'!$L$2,'#1 - Sample and Action Tracker'!$U20='HIDE DROP DOWNS'!$L$3),0,IF('#1 - Sample and Action Tracker'!$V20='HIDE DROP DOWNS'!$M$3,1,0))</f>
        <v>0</v>
      </c>
      <c r="Y12" s="107">
        <f>IF(OR('#1 - Sample and Action Tracker'!$U20='HIDE DROP DOWNS'!$L$2,'#1 - Sample and Action Tracker'!$U20='HIDE DROP DOWNS'!$L$3),0,IF('#1 - Sample and Action Tracker'!$V20='HIDE DROP DOWNS'!$M$4,1,0))</f>
        <v>0</v>
      </c>
      <c r="Z12" s="107">
        <f>IF(OR('#1 - Sample and Action Tracker'!$U20='HIDE DROP DOWNS'!$L$2,'#1 - Sample and Action Tracker'!$U20='HIDE DROP DOWNS'!$L$3),0,IF('#1 - Sample and Action Tracker'!$V20='HIDE DROP DOWNS'!$M$5,1,0))</f>
        <v>0</v>
      </c>
    </row>
    <row r="13" spans="1:26">
      <c r="A13" s="28" t="s">
        <v>437</v>
      </c>
      <c r="B13" s="28" t="s">
        <v>438</v>
      </c>
      <c r="F13" s="31">
        <f>IF('#1 - Sample and Action Tracker'!F21="","",'#1 - Sample and Action Tracker'!F21)</f>
        <v>45317</v>
      </c>
      <c r="G13" s="28">
        <f>IF(AND('#1 - Sample and Action Tracker'!N21&lt;&gt;""),1,0)</f>
        <v>1</v>
      </c>
      <c r="H13" s="28" t="b">
        <f>IF(AND(OR('#1 - Sample and Action Tracker'!N21&gt;0,'#1 - Sample and Action Tracker'!N21=$E$3),'#1 - Sample and Action Tracker'!N21&lt;&gt;$E$2,'#1 - Sample and Action Tracker'!N21&lt;&gt;$E$4,'#1 - Sample and Action Tracker'!N21&lt;&gt;""), TRUE, FALSE)</f>
        <v>1</v>
      </c>
      <c r="I13" s="28" t="b">
        <f>IF(AND('#1 - Sample and Action Tracker'!N21&lt;&gt;$E$2,'#1 - Sample and Action Tracker'!N21&lt;&gt;$E$3,'#1 - Sample and Action Tracker'!N21&lt;&gt;$E$4,'#1 - Sample and Action Tracker'!N21&lt;&gt;""),IF('#1 - Sample and Action Tracker'!N21&gt;'#2 - State Report - School Info'!$D$24, TRUE, FALSE),FALSE)</f>
        <v>0</v>
      </c>
      <c r="R13" s="107">
        <f>IF(OR('#1 - Sample and Action Tracker'!Q21='HIDE DROP DOWNS'!$J$2,'#1 - Sample and Action Tracker'!Q21='HIDE DROP DOWNS'!$J$3),0,IF('#1 - Sample and Action Tracker'!R21='HIDE DROP DOWNS'!$M$3,1,0))</f>
        <v>0</v>
      </c>
      <c r="S13" s="107">
        <f>IF(OR('#1 - Sample and Action Tracker'!Q21='HIDE DROP DOWNS'!$J$2,'#1 - Sample and Action Tracker'!Q21='HIDE DROP DOWNS'!$J$3),0,IF('#1 - Sample and Action Tracker'!R21='HIDE DROP DOWNS'!$M$4,1,0))</f>
        <v>0</v>
      </c>
      <c r="T13" s="107">
        <f>IF(OR('#1 - Sample and Action Tracker'!$Q21='HIDE DROP DOWNS'!$J$2,'#1 - Sample and Action Tracker'!$Q21='HIDE DROP DOWNS'!$J$3),0,IF('#1 - Sample and Action Tracker'!$R21='HIDE DROP DOWNS'!$M$5,1,0))</f>
        <v>0</v>
      </c>
      <c r="U13" s="107">
        <f>IF(OR('#1 - Sample and Action Tracker'!$S21='HIDE DROP DOWNS'!$K$2,'#1 - Sample and Action Tracker'!$S21='HIDE DROP DOWNS'!$K$3),0,IF('#1 - Sample and Action Tracker'!$T21='HIDE DROP DOWNS'!$M$3,1,0))</f>
        <v>0</v>
      </c>
      <c r="V13" s="107">
        <f>IF(OR('#1 - Sample and Action Tracker'!$S21='HIDE DROP DOWNS'!$K$2,'#1 - Sample and Action Tracker'!$S21='HIDE DROP DOWNS'!$K$3),0,IF('#1 - Sample and Action Tracker'!$T21='HIDE DROP DOWNS'!$M$4,1,0))</f>
        <v>0</v>
      </c>
      <c r="W13" s="107">
        <f>IF(OR('#1 - Sample and Action Tracker'!$S21='HIDE DROP DOWNS'!$K$2,'#1 - Sample and Action Tracker'!$S21='HIDE DROP DOWNS'!$K$3),0,IF('#1 - Sample and Action Tracker'!$T21='HIDE DROP DOWNS'!$M$5,1,0))</f>
        <v>0</v>
      </c>
      <c r="X13" s="107">
        <f>IF(OR('#1 - Sample and Action Tracker'!$U21='HIDE DROP DOWNS'!$L$2,'#1 - Sample and Action Tracker'!$U21='HIDE DROP DOWNS'!$L$3),0,IF('#1 - Sample and Action Tracker'!$V21='HIDE DROP DOWNS'!$M$3,1,0))</f>
        <v>0</v>
      </c>
      <c r="Y13" s="107">
        <f>IF(OR('#1 - Sample and Action Tracker'!$U21='HIDE DROP DOWNS'!$L$2,'#1 - Sample and Action Tracker'!$U21='HIDE DROP DOWNS'!$L$3),0,IF('#1 - Sample and Action Tracker'!$V21='HIDE DROP DOWNS'!$M$4,1,0))</f>
        <v>0</v>
      </c>
      <c r="Z13" s="107">
        <f>IF(OR('#1 - Sample and Action Tracker'!$U21='HIDE DROP DOWNS'!$L$2,'#1 - Sample and Action Tracker'!$U21='HIDE DROP DOWNS'!$L$3),0,IF('#1 - Sample and Action Tracker'!$V21='HIDE DROP DOWNS'!$M$5,1,0))</f>
        <v>0</v>
      </c>
    </row>
    <row r="14" spans="1:26">
      <c r="A14" s="28" t="s">
        <v>439</v>
      </c>
      <c r="B14" s="28" t="s">
        <v>440</v>
      </c>
      <c r="F14" s="31">
        <f>IF('#1 - Sample and Action Tracker'!F22="","",'#1 - Sample and Action Tracker'!F22)</f>
        <v>45317</v>
      </c>
      <c r="G14" s="28">
        <f>IF(AND('#1 - Sample and Action Tracker'!N22&lt;&gt;""),1,0)</f>
        <v>1</v>
      </c>
      <c r="H14" s="28" t="b">
        <f>IF(AND(OR('#1 - Sample and Action Tracker'!N22&gt;0,'#1 - Sample and Action Tracker'!N22=$E$3),'#1 - Sample and Action Tracker'!N22&lt;&gt;$E$2,'#1 - Sample and Action Tracker'!N22&lt;&gt;$E$4,'#1 - Sample and Action Tracker'!N22&lt;&gt;""), TRUE, FALSE)</f>
        <v>1</v>
      </c>
      <c r="I14" s="28" t="b">
        <f>IF(AND('#1 - Sample and Action Tracker'!N22&lt;&gt;$E$2,'#1 - Sample and Action Tracker'!N22&lt;&gt;$E$3,'#1 - Sample and Action Tracker'!N22&lt;&gt;$E$4,'#1 - Sample and Action Tracker'!N22&lt;&gt;""),IF('#1 - Sample and Action Tracker'!N22&gt;'#2 - State Report - School Info'!$D$24, TRUE, FALSE),FALSE)</f>
        <v>0</v>
      </c>
      <c r="R14" s="107">
        <f>IF(OR('#1 - Sample and Action Tracker'!Q22='HIDE DROP DOWNS'!$J$2,'#1 - Sample and Action Tracker'!Q22='HIDE DROP DOWNS'!$J$3),0,IF('#1 - Sample and Action Tracker'!R22='HIDE DROP DOWNS'!$M$3,1,0))</f>
        <v>0</v>
      </c>
      <c r="S14" s="107">
        <f>IF(OR('#1 - Sample and Action Tracker'!Q22='HIDE DROP DOWNS'!$J$2,'#1 - Sample and Action Tracker'!Q22='HIDE DROP DOWNS'!$J$3),0,IF('#1 - Sample and Action Tracker'!R22='HIDE DROP DOWNS'!$M$4,1,0))</f>
        <v>0</v>
      </c>
      <c r="T14" s="107">
        <f>IF(OR('#1 - Sample and Action Tracker'!$Q22='HIDE DROP DOWNS'!$J$2,'#1 - Sample and Action Tracker'!$Q22='HIDE DROP DOWNS'!$J$3),0,IF('#1 - Sample and Action Tracker'!$R22='HIDE DROP DOWNS'!$M$5,1,0))</f>
        <v>0</v>
      </c>
      <c r="U14" s="107">
        <f>IF(OR('#1 - Sample and Action Tracker'!$S22='HIDE DROP DOWNS'!$K$2,'#1 - Sample and Action Tracker'!$S22='HIDE DROP DOWNS'!$K$3),0,IF('#1 - Sample and Action Tracker'!$T22='HIDE DROP DOWNS'!$M$3,1,0))</f>
        <v>0</v>
      </c>
      <c r="V14" s="107">
        <f>IF(OR('#1 - Sample and Action Tracker'!$S22='HIDE DROP DOWNS'!$K$2,'#1 - Sample and Action Tracker'!$S22='HIDE DROP DOWNS'!$K$3),0,IF('#1 - Sample and Action Tracker'!$T22='HIDE DROP DOWNS'!$M$4,1,0))</f>
        <v>0</v>
      </c>
      <c r="W14" s="107">
        <f>IF(OR('#1 - Sample and Action Tracker'!$S22='HIDE DROP DOWNS'!$K$2,'#1 - Sample and Action Tracker'!$S22='HIDE DROP DOWNS'!$K$3),0,IF('#1 - Sample and Action Tracker'!$T22='HIDE DROP DOWNS'!$M$5,1,0))</f>
        <v>0</v>
      </c>
      <c r="X14" s="107">
        <f>IF(OR('#1 - Sample and Action Tracker'!$U22='HIDE DROP DOWNS'!$L$2,'#1 - Sample and Action Tracker'!$U22='HIDE DROP DOWNS'!$L$3),0,IF('#1 - Sample and Action Tracker'!$V22='HIDE DROP DOWNS'!$M$3,1,0))</f>
        <v>0</v>
      </c>
      <c r="Y14" s="107">
        <f>IF(OR('#1 - Sample and Action Tracker'!$U22='HIDE DROP DOWNS'!$L$2,'#1 - Sample and Action Tracker'!$U22='HIDE DROP DOWNS'!$L$3),0,IF('#1 - Sample and Action Tracker'!$V22='HIDE DROP DOWNS'!$M$4,1,0))</f>
        <v>0</v>
      </c>
      <c r="Z14" s="107">
        <f>IF(OR('#1 - Sample and Action Tracker'!$U22='HIDE DROP DOWNS'!$L$2,'#1 - Sample and Action Tracker'!$U22='HIDE DROP DOWNS'!$L$3),0,IF('#1 - Sample and Action Tracker'!$V22='HIDE DROP DOWNS'!$M$5,1,0))</f>
        <v>0</v>
      </c>
    </row>
    <row r="15" spans="1:26">
      <c r="A15" s="28" t="s">
        <v>441</v>
      </c>
      <c r="B15" s="28" t="s">
        <v>442</v>
      </c>
      <c r="F15" s="31">
        <f>IF('#1 - Sample and Action Tracker'!F23="","",'#1 - Sample and Action Tracker'!F23)</f>
        <v>45317</v>
      </c>
      <c r="G15" s="28">
        <f>IF(AND('#1 - Sample and Action Tracker'!N23&lt;&gt;""),1,0)</f>
        <v>1</v>
      </c>
      <c r="H15" s="28" t="b">
        <f>IF(AND(OR('#1 - Sample and Action Tracker'!N23&gt;0,'#1 - Sample and Action Tracker'!N23=$E$3),'#1 - Sample and Action Tracker'!N23&lt;&gt;$E$2,'#1 - Sample and Action Tracker'!N23&lt;&gt;$E$4,'#1 - Sample and Action Tracker'!N23&lt;&gt;""), TRUE, FALSE)</f>
        <v>1</v>
      </c>
      <c r="I15" s="28" t="b">
        <f>IF(AND('#1 - Sample and Action Tracker'!N23&lt;&gt;$E$2,'#1 - Sample and Action Tracker'!N23&lt;&gt;$E$3,'#1 - Sample and Action Tracker'!N23&lt;&gt;$E$4,'#1 - Sample and Action Tracker'!N23&lt;&gt;""),IF('#1 - Sample and Action Tracker'!N23&gt;'#2 - State Report - School Info'!$D$24, TRUE, FALSE),FALSE)</f>
        <v>0</v>
      </c>
      <c r="R15" s="107">
        <f>IF(OR('#1 - Sample and Action Tracker'!Q23='HIDE DROP DOWNS'!$J$2,'#1 - Sample and Action Tracker'!Q23='HIDE DROP DOWNS'!$J$3),0,IF('#1 - Sample and Action Tracker'!R23='HIDE DROP DOWNS'!$M$3,1,0))</f>
        <v>0</v>
      </c>
      <c r="S15" s="107">
        <f>IF(OR('#1 - Sample and Action Tracker'!Q23='HIDE DROP DOWNS'!$J$2,'#1 - Sample and Action Tracker'!Q23='HIDE DROP DOWNS'!$J$3),0,IF('#1 - Sample and Action Tracker'!R23='HIDE DROP DOWNS'!$M$4,1,0))</f>
        <v>0</v>
      </c>
      <c r="T15" s="107">
        <f>IF(OR('#1 - Sample and Action Tracker'!$Q23='HIDE DROP DOWNS'!$J$2,'#1 - Sample and Action Tracker'!$Q23='HIDE DROP DOWNS'!$J$3),0,IF('#1 - Sample and Action Tracker'!$R23='HIDE DROP DOWNS'!$M$5,1,0))</f>
        <v>0</v>
      </c>
      <c r="U15" s="107">
        <f>IF(OR('#1 - Sample and Action Tracker'!$S23='HIDE DROP DOWNS'!$K$2,'#1 - Sample and Action Tracker'!$S23='HIDE DROP DOWNS'!$K$3),0,IF('#1 - Sample and Action Tracker'!$T23='HIDE DROP DOWNS'!$M$3,1,0))</f>
        <v>0</v>
      </c>
      <c r="V15" s="107">
        <f>IF(OR('#1 - Sample and Action Tracker'!$S23='HIDE DROP DOWNS'!$K$2,'#1 - Sample and Action Tracker'!$S23='HIDE DROP DOWNS'!$K$3),0,IF('#1 - Sample and Action Tracker'!$T23='HIDE DROP DOWNS'!$M$4,1,0))</f>
        <v>0</v>
      </c>
      <c r="W15" s="107">
        <f>IF(OR('#1 - Sample and Action Tracker'!$S23='HIDE DROP DOWNS'!$K$2,'#1 - Sample and Action Tracker'!$S23='HIDE DROP DOWNS'!$K$3),0,IF('#1 - Sample and Action Tracker'!$T23='HIDE DROP DOWNS'!$M$5,1,0))</f>
        <v>0</v>
      </c>
      <c r="X15" s="107">
        <f>IF(OR('#1 - Sample and Action Tracker'!$U23='HIDE DROP DOWNS'!$L$2,'#1 - Sample and Action Tracker'!$U23='HIDE DROP DOWNS'!$L$3),0,IF('#1 - Sample and Action Tracker'!$V23='HIDE DROP DOWNS'!$M$3,1,0))</f>
        <v>0</v>
      </c>
      <c r="Y15" s="107">
        <f>IF(OR('#1 - Sample and Action Tracker'!$U23='HIDE DROP DOWNS'!$L$2,'#1 - Sample and Action Tracker'!$U23='HIDE DROP DOWNS'!$L$3),0,IF('#1 - Sample and Action Tracker'!$V23='HIDE DROP DOWNS'!$M$4,1,0))</f>
        <v>0</v>
      </c>
      <c r="Z15" s="107">
        <f>IF(OR('#1 - Sample and Action Tracker'!$U23='HIDE DROP DOWNS'!$L$2,'#1 - Sample and Action Tracker'!$U23='HIDE DROP DOWNS'!$L$3),0,IF('#1 - Sample and Action Tracker'!$V23='HIDE DROP DOWNS'!$M$5,1,0))</f>
        <v>0</v>
      </c>
    </row>
    <row r="16" spans="1:26">
      <c r="A16" s="28" t="s">
        <v>443</v>
      </c>
      <c r="B16" s="28" t="s">
        <v>444</v>
      </c>
      <c r="F16" s="31">
        <f>IF('#1 - Sample and Action Tracker'!F24="","",'#1 - Sample and Action Tracker'!F24)</f>
        <v>45317</v>
      </c>
      <c r="G16" s="28">
        <f>IF(AND('#1 - Sample and Action Tracker'!N24&lt;&gt;""),1,0)</f>
        <v>1</v>
      </c>
      <c r="H16" s="28" t="b">
        <f>IF(AND(OR('#1 - Sample and Action Tracker'!N24&gt;0,'#1 - Sample and Action Tracker'!N24=$E$3),'#1 - Sample and Action Tracker'!N24&lt;&gt;$E$2,'#1 - Sample and Action Tracker'!N24&lt;&gt;$E$4,'#1 - Sample and Action Tracker'!N24&lt;&gt;""), TRUE, FALSE)</f>
        <v>1</v>
      </c>
      <c r="I16" s="28" t="b">
        <f>IF(AND('#1 - Sample and Action Tracker'!N24&lt;&gt;$E$2,'#1 - Sample and Action Tracker'!N24&lt;&gt;$E$3,'#1 - Sample and Action Tracker'!N24&lt;&gt;$E$4,'#1 - Sample and Action Tracker'!N24&lt;&gt;""),IF('#1 - Sample and Action Tracker'!N24&gt;'#2 - State Report - School Info'!$D$24, TRUE, FALSE),FALSE)</f>
        <v>0</v>
      </c>
      <c r="R16" s="107">
        <f>IF(OR('#1 - Sample and Action Tracker'!Q24='HIDE DROP DOWNS'!$J$2,'#1 - Sample and Action Tracker'!Q24='HIDE DROP DOWNS'!$J$3),0,IF('#1 - Sample and Action Tracker'!R24='HIDE DROP DOWNS'!$M$3,1,0))</f>
        <v>0</v>
      </c>
      <c r="S16" s="107">
        <f>IF(OR('#1 - Sample and Action Tracker'!Q24='HIDE DROP DOWNS'!$J$2,'#1 - Sample and Action Tracker'!Q24='HIDE DROP DOWNS'!$J$3),0,IF('#1 - Sample and Action Tracker'!R24='HIDE DROP DOWNS'!$M$4,1,0))</f>
        <v>0</v>
      </c>
      <c r="T16" s="107">
        <f>IF(OR('#1 - Sample and Action Tracker'!$Q24='HIDE DROP DOWNS'!$J$2,'#1 - Sample and Action Tracker'!$Q24='HIDE DROP DOWNS'!$J$3),0,IF('#1 - Sample and Action Tracker'!$R24='HIDE DROP DOWNS'!$M$5,1,0))</f>
        <v>0</v>
      </c>
      <c r="U16" s="107">
        <f>IF(OR('#1 - Sample and Action Tracker'!$S24='HIDE DROP DOWNS'!$K$2,'#1 - Sample and Action Tracker'!$S24='HIDE DROP DOWNS'!$K$3),0,IF('#1 - Sample and Action Tracker'!$T24='HIDE DROP DOWNS'!$M$3,1,0))</f>
        <v>0</v>
      </c>
      <c r="V16" s="107">
        <f>IF(OR('#1 - Sample and Action Tracker'!$S24='HIDE DROP DOWNS'!$K$2,'#1 - Sample and Action Tracker'!$S24='HIDE DROP DOWNS'!$K$3),0,IF('#1 - Sample and Action Tracker'!$T24='HIDE DROP DOWNS'!$M$4,1,0))</f>
        <v>0</v>
      </c>
      <c r="W16" s="107">
        <f>IF(OR('#1 - Sample and Action Tracker'!$S24='HIDE DROP DOWNS'!$K$2,'#1 - Sample and Action Tracker'!$S24='HIDE DROP DOWNS'!$K$3),0,IF('#1 - Sample and Action Tracker'!$T24='HIDE DROP DOWNS'!$M$5,1,0))</f>
        <v>0</v>
      </c>
      <c r="X16" s="107">
        <f>IF(OR('#1 - Sample and Action Tracker'!$U24='HIDE DROP DOWNS'!$L$2,'#1 - Sample and Action Tracker'!$U24='HIDE DROP DOWNS'!$L$3),0,IF('#1 - Sample and Action Tracker'!$V24='HIDE DROP DOWNS'!$M$3,1,0))</f>
        <v>0</v>
      </c>
      <c r="Y16" s="107">
        <f>IF(OR('#1 - Sample and Action Tracker'!$U24='HIDE DROP DOWNS'!$L$2,'#1 - Sample and Action Tracker'!$U24='HIDE DROP DOWNS'!$L$3),0,IF('#1 - Sample and Action Tracker'!$V24='HIDE DROP DOWNS'!$M$4,1,0))</f>
        <v>0</v>
      </c>
      <c r="Z16" s="107">
        <f>IF(OR('#1 - Sample and Action Tracker'!$U24='HIDE DROP DOWNS'!$L$2,'#1 - Sample and Action Tracker'!$U24='HIDE DROP DOWNS'!$L$3),0,IF('#1 - Sample and Action Tracker'!$V24='HIDE DROP DOWNS'!$M$5,1,0))</f>
        <v>0</v>
      </c>
    </row>
    <row r="17" spans="1:26">
      <c r="A17" s="28" t="s">
        <v>445</v>
      </c>
      <c r="B17" s="28" t="s">
        <v>446</v>
      </c>
      <c r="F17" s="31">
        <f>IF('#1 - Sample and Action Tracker'!F25="","",'#1 - Sample and Action Tracker'!F25)</f>
        <v>45317</v>
      </c>
      <c r="G17" s="28">
        <f>IF(AND('#1 - Sample and Action Tracker'!N25&lt;&gt;""),1,0)</f>
        <v>1</v>
      </c>
      <c r="H17" s="28" t="b">
        <f>IF(AND(OR('#1 - Sample and Action Tracker'!N25&gt;0,'#1 - Sample and Action Tracker'!N25=$E$3),'#1 - Sample and Action Tracker'!N25&lt;&gt;$E$2,'#1 - Sample and Action Tracker'!N25&lt;&gt;$E$4,'#1 - Sample and Action Tracker'!N25&lt;&gt;""), TRUE, FALSE)</f>
        <v>1</v>
      </c>
      <c r="I17" s="28" t="b">
        <f>IF(AND('#1 - Sample and Action Tracker'!N25&lt;&gt;$E$2,'#1 - Sample and Action Tracker'!N25&lt;&gt;$E$3,'#1 - Sample and Action Tracker'!N25&lt;&gt;$E$4,'#1 - Sample and Action Tracker'!N25&lt;&gt;""),IF('#1 - Sample and Action Tracker'!N25&gt;'#2 - State Report - School Info'!$D$24, TRUE, FALSE),FALSE)</f>
        <v>0</v>
      </c>
      <c r="R17" s="107">
        <f>IF(OR('#1 - Sample and Action Tracker'!Q25='HIDE DROP DOWNS'!$J$2,'#1 - Sample and Action Tracker'!Q25='HIDE DROP DOWNS'!$J$3),0,IF('#1 - Sample and Action Tracker'!R25='HIDE DROP DOWNS'!$M$3,1,0))</f>
        <v>0</v>
      </c>
      <c r="S17" s="107">
        <f>IF(OR('#1 - Sample and Action Tracker'!Q25='HIDE DROP DOWNS'!$J$2,'#1 - Sample and Action Tracker'!Q25='HIDE DROP DOWNS'!$J$3),0,IF('#1 - Sample and Action Tracker'!R25='HIDE DROP DOWNS'!$M$4,1,0))</f>
        <v>0</v>
      </c>
      <c r="T17" s="107">
        <f>IF(OR('#1 - Sample and Action Tracker'!$Q25='HIDE DROP DOWNS'!$J$2,'#1 - Sample and Action Tracker'!$Q25='HIDE DROP DOWNS'!$J$3),0,IF('#1 - Sample and Action Tracker'!$R25='HIDE DROP DOWNS'!$M$5,1,0))</f>
        <v>0</v>
      </c>
      <c r="U17" s="107">
        <f>IF(OR('#1 - Sample and Action Tracker'!$S25='HIDE DROP DOWNS'!$K$2,'#1 - Sample and Action Tracker'!$S25='HIDE DROP DOWNS'!$K$3),0,IF('#1 - Sample and Action Tracker'!$T25='HIDE DROP DOWNS'!$M$3,1,0))</f>
        <v>0</v>
      </c>
      <c r="V17" s="107">
        <f>IF(OR('#1 - Sample and Action Tracker'!$S25='HIDE DROP DOWNS'!$K$2,'#1 - Sample and Action Tracker'!$S25='HIDE DROP DOWNS'!$K$3),0,IF('#1 - Sample and Action Tracker'!$T25='HIDE DROP DOWNS'!$M$4,1,0))</f>
        <v>0</v>
      </c>
      <c r="W17" s="107">
        <f>IF(OR('#1 - Sample and Action Tracker'!$S25='HIDE DROP DOWNS'!$K$2,'#1 - Sample and Action Tracker'!$S25='HIDE DROP DOWNS'!$K$3),0,IF('#1 - Sample and Action Tracker'!$T25='HIDE DROP DOWNS'!$M$5,1,0))</f>
        <v>0</v>
      </c>
      <c r="X17" s="107">
        <f>IF(OR('#1 - Sample and Action Tracker'!$U25='HIDE DROP DOWNS'!$L$2,'#1 - Sample and Action Tracker'!$U25='HIDE DROP DOWNS'!$L$3),0,IF('#1 - Sample and Action Tracker'!$V25='HIDE DROP DOWNS'!$M$3,1,0))</f>
        <v>0</v>
      </c>
      <c r="Y17" s="107">
        <f>IF(OR('#1 - Sample and Action Tracker'!$U25='HIDE DROP DOWNS'!$L$2,'#1 - Sample and Action Tracker'!$U25='HIDE DROP DOWNS'!$L$3),0,IF('#1 - Sample and Action Tracker'!$V25='HIDE DROP DOWNS'!$M$4,1,0))</f>
        <v>0</v>
      </c>
      <c r="Z17" s="107">
        <f>IF(OR('#1 - Sample and Action Tracker'!$U25='HIDE DROP DOWNS'!$L$2,'#1 - Sample and Action Tracker'!$U25='HIDE DROP DOWNS'!$L$3),0,IF('#1 - Sample and Action Tracker'!$V25='HIDE DROP DOWNS'!$M$5,1,0))</f>
        <v>0</v>
      </c>
    </row>
    <row r="18" spans="1:26">
      <c r="A18" s="28" t="s">
        <v>447</v>
      </c>
      <c r="B18" s="28" t="s">
        <v>448</v>
      </c>
      <c r="F18" s="31">
        <f>IF('#1 - Sample and Action Tracker'!F26="","",'#1 - Sample and Action Tracker'!F26)</f>
        <v>45317</v>
      </c>
      <c r="G18" s="28">
        <f>IF(AND('#1 - Sample and Action Tracker'!N26&lt;&gt;""),1,0)</f>
        <v>1</v>
      </c>
      <c r="H18" s="28" t="b">
        <f>IF(AND(OR('#1 - Sample and Action Tracker'!N26&gt;0,'#1 - Sample and Action Tracker'!N26=$E$3),'#1 - Sample and Action Tracker'!N26&lt;&gt;$E$2,'#1 - Sample and Action Tracker'!N26&lt;&gt;$E$4,'#1 - Sample and Action Tracker'!N26&lt;&gt;""), TRUE, FALSE)</f>
        <v>1</v>
      </c>
      <c r="I18" s="28" t="b">
        <f>IF(AND('#1 - Sample and Action Tracker'!N26&lt;&gt;$E$2,'#1 - Sample and Action Tracker'!N26&lt;&gt;$E$3,'#1 - Sample and Action Tracker'!N26&lt;&gt;$E$4,'#1 - Sample and Action Tracker'!N26&lt;&gt;""),IF('#1 - Sample and Action Tracker'!N26&gt;'#2 - State Report - School Info'!$D$24, TRUE, FALSE),FALSE)</f>
        <v>0</v>
      </c>
      <c r="R18" s="107">
        <f>IF(OR('#1 - Sample and Action Tracker'!Q26='HIDE DROP DOWNS'!$J$2,'#1 - Sample and Action Tracker'!Q26='HIDE DROP DOWNS'!$J$3),0,IF('#1 - Sample and Action Tracker'!R26='HIDE DROP DOWNS'!$M$3,1,0))</f>
        <v>0</v>
      </c>
      <c r="S18" s="107">
        <f>IF(OR('#1 - Sample and Action Tracker'!Q26='HIDE DROP DOWNS'!$J$2,'#1 - Sample and Action Tracker'!Q26='HIDE DROP DOWNS'!$J$3),0,IF('#1 - Sample and Action Tracker'!R26='HIDE DROP DOWNS'!$M$4,1,0))</f>
        <v>0</v>
      </c>
      <c r="T18" s="107">
        <f>IF(OR('#1 - Sample and Action Tracker'!$Q26='HIDE DROP DOWNS'!$J$2,'#1 - Sample and Action Tracker'!$Q26='HIDE DROP DOWNS'!$J$3),0,IF('#1 - Sample and Action Tracker'!$R26='HIDE DROP DOWNS'!$M$5,1,0))</f>
        <v>0</v>
      </c>
      <c r="U18" s="107">
        <f>IF(OR('#1 - Sample and Action Tracker'!$S26='HIDE DROP DOWNS'!$K$2,'#1 - Sample and Action Tracker'!$S26='HIDE DROP DOWNS'!$K$3),0,IF('#1 - Sample and Action Tracker'!$T26='HIDE DROP DOWNS'!$M$3,1,0))</f>
        <v>0</v>
      </c>
      <c r="V18" s="107">
        <f>IF(OR('#1 - Sample and Action Tracker'!$S26='HIDE DROP DOWNS'!$K$2,'#1 - Sample and Action Tracker'!$S26='HIDE DROP DOWNS'!$K$3),0,IF('#1 - Sample and Action Tracker'!$T26='HIDE DROP DOWNS'!$M$4,1,0))</f>
        <v>0</v>
      </c>
      <c r="W18" s="107">
        <f>IF(OR('#1 - Sample and Action Tracker'!$S26='HIDE DROP DOWNS'!$K$2,'#1 - Sample and Action Tracker'!$S26='HIDE DROP DOWNS'!$K$3),0,IF('#1 - Sample and Action Tracker'!$T26='HIDE DROP DOWNS'!$M$5,1,0))</f>
        <v>0</v>
      </c>
      <c r="X18" s="107">
        <f>IF(OR('#1 - Sample and Action Tracker'!$U26='HIDE DROP DOWNS'!$L$2,'#1 - Sample and Action Tracker'!$U26='HIDE DROP DOWNS'!$L$3),0,IF('#1 - Sample and Action Tracker'!$V26='HIDE DROP DOWNS'!$M$3,1,0))</f>
        <v>0</v>
      </c>
      <c r="Y18" s="107">
        <f>IF(OR('#1 - Sample and Action Tracker'!$U26='HIDE DROP DOWNS'!$L$2,'#1 - Sample and Action Tracker'!$U26='HIDE DROP DOWNS'!$L$3),0,IF('#1 - Sample and Action Tracker'!$V26='HIDE DROP DOWNS'!$M$4,1,0))</f>
        <v>0</v>
      </c>
      <c r="Z18" s="107">
        <f>IF(OR('#1 - Sample and Action Tracker'!$U26='HIDE DROP DOWNS'!$L$2,'#1 - Sample and Action Tracker'!$U26='HIDE DROP DOWNS'!$L$3),0,IF('#1 - Sample and Action Tracker'!$V26='HIDE DROP DOWNS'!$M$5,1,0))</f>
        <v>0</v>
      </c>
    </row>
    <row r="19" spans="1:26">
      <c r="A19" s="28" t="s">
        <v>449</v>
      </c>
      <c r="B19" s="28" t="s">
        <v>450</v>
      </c>
      <c r="F19" s="31">
        <f>IF('#1 - Sample and Action Tracker'!F27="","",'#1 - Sample and Action Tracker'!F27)</f>
        <v>45317</v>
      </c>
      <c r="G19" s="28">
        <f>IF(AND('#1 - Sample and Action Tracker'!N27&lt;&gt;""),1,0)</f>
        <v>1</v>
      </c>
      <c r="H19" s="28" t="b">
        <f>IF(AND(OR('#1 - Sample and Action Tracker'!N27&gt;0,'#1 - Sample and Action Tracker'!N27=$E$3),'#1 - Sample and Action Tracker'!N27&lt;&gt;$E$2,'#1 - Sample and Action Tracker'!N27&lt;&gt;$E$4,'#1 - Sample and Action Tracker'!N27&lt;&gt;""), TRUE, FALSE)</f>
        <v>1</v>
      </c>
      <c r="I19" s="28" t="b">
        <f>IF(AND('#1 - Sample and Action Tracker'!N27&lt;&gt;$E$2,'#1 - Sample and Action Tracker'!N27&lt;&gt;$E$3,'#1 - Sample and Action Tracker'!N27&lt;&gt;$E$4,'#1 - Sample and Action Tracker'!N27&lt;&gt;""),IF('#1 - Sample and Action Tracker'!N27&gt;'#2 - State Report - School Info'!$D$24, TRUE, FALSE),FALSE)</f>
        <v>0</v>
      </c>
      <c r="R19" s="107">
        <f>IF(OR('#1 - Sample and Action Tracker'!Q27='HIDE DROP DOWNS'!$J$2,'#1 - Sample and Action Tracker'!Q27='HIDE DROP DOWNS'!$J$3),0,IF('#1 - Sample and Action Tracker'!R27='HIDE DROP DOWNS'!$M$3,1,0))</f>
        <v>0</v>
      </c>
      <c r="S19" s="107">
        <f>IF(OR('#1 - Sample and Action Tracker'!Q27='HIDE DROP DOWNS'!$J$2,'#1 - Sample and Action Tracker'!Q27='HIDE DROP DOWNS'!$J$3),0,IF('#1 - Sample and Action Tracker'!R27='HIDE DROP DOWNS'!$M$4,1,0))</f>
        <v>0</v>
      </c>
      <c r="T19" s="107">
        <f>IF(OR('#1 - Sample and Action Tracker'!$Q27='HIDE DROP DOWNS'!$J$2,'#1 - Sample and Action Tracker'!$Q27='HIDE DROP DOWNS'!$J$3),0,IF('#1 - Sample and Action Tracker'!$R27='HIDE DROP DOWNS'!$M$5,1,0))</f>
        <v>0</v>
      </c>
      <c r="U19" s="107">
        <f>IF(OR('#1 - Sample and Action Tracker'!$S27='HIDE DROP DOWNS'!$K$2,'#1 - Sample and Action Tracker'!$S27='HIDE DROP DOWNS'!$K$3),0,IF('#1 - Sample and Action Tracker'!$T27='HIDE DROP DOWNS'!$M$3,1,0))</f>
        <v>0</v>
      </c>
      <c r="V19" s="107">
        <f>IF(OR('#1 - Sample and Action Tracker'!$S27='HIDE DROP DOWNS'!$K$2,'#1 - Sample and Action Tracker'!$S27='HIDE DROP DOWNS'!$K$3),0,IF('#1 - Sample and Action Tracker'!$T27='HIDE DROP DOWNS'!$M$4,1,0))</f>
        <v>0</v>
      </c>
      <c r="W19" s="107">
        <f>IF(OR('#1 - Sample and Action Tracker'!$S27='HIDE DROP DOWNS'!$K$2,'#1 - Sample and Action Tracker'!$S27='HIDE DROP DOWNS'!$K$3),0,IF('#1 - Sample and Action Tracker'!$T27='HIDE DROP DOWNS'!$M$5,1,0))</f>
        <v>0</v>
      </c>
      <c r="X19" s="107">
        <f>IF(OR('#1 - Sample and Action Tracker'!$U27='HIDE DROP DOWNS'!$L$2,'#1 - Sample and Action Tracker'!$U27='HIDE DROP DOWNS'!$L$3),0,IF('#1 - Sample and Action Tracker'!$V27='HIDE DROP DOWNS'!$M$3,1,0))</f>
        <v>0</v>
      </c>
      <c r="Y19" s="107">
        <f>IF(OR('#1 - Sample and Action Tracker'!$U27='HIDE DROP DOWNS'!$L$2,'#1 - Sample and Action Tracker'!$U27='HIDE DROP DOWNS'!$L$3),0,IF('#1 - Sample and Action Tracker'!$V27='HIDE DROP DOWNS'!$M$4,1,0))</f>
        <v>0</v>
      </c>
      <c r="Z19" s="107">
        <f>IF(OR('#1 - Sample and Action Tracker'!$U27='HIDE DROP DOWNS'!$L$2,'#1 - Sample and Action Tracker'!$U27='HIDE DROP DOWNS'!$L$3),0,IF('#1 - Sample and Action Tracker'!$V27='HIDE DROP DOWNS'!$M$5,1,0))</f>
        <v>0</v>
      </c>
    </row>
    <row r="20" spans="1:26">
      <c r="A20" s="28" t="s">
        <v>451</v>
      </c>
      <c r="B20" s="28" t="s">
        <v>452</v>
      </c>
      <c r="F20" s="31" t="e">
        <f t="shared" ref="F20:F22" si="0">IF(#REF!="","",#REF!)</f>
        <v>#REF!</v>
      </c>
      <c r="G20" s="28" t="e">
        <f t="shared" ref="G20:G22" si="1">IF(AND(#REF!&lt;&gt;""),1,0)</f>
        <v>#REF!</v>
      </c>
      <c r="H20" s="28" t="e">
        <f t="shared" ref="H20:H22" si="2">IF(AND(OR(#REF!&gt;0,#REF!=$E$3),#REF!&lt;&gt;$E$2,#REF!&lt;&gt;$E$4,#REF!&lt;&gt;""), TRUE, FALSE)</f>
        <v>#REF!</v>
      </c>
      <c r="I20" s="28" t="e">
        <f>IF(AND(#REF!&lt;&gt;$E$2,#REF!&lt;&gt;$E$3,#REF!&lt;&gt;$E$4,#REF!&lt;&gt;""),IF(#REF!&gt;'#2 - State Report - School Info'!$D$24, TRUE, FALSE),FALSE)</f>
        <v>#REF!</v>
      </c>
      <c r="R20" s="107" t="e">
        <f>IF(OR(#REF!='HIDE DROP DOWNS'!$J$2,#REF!='HIDE DROP DOWNS'!$J$3),0,IF(#REF!='HIDE DROP DOWNS'!$M$3,1,0))</f>
        <v>#REF!</v>
      </c>
      <c r="S20" s="107" t="e">
        <f>IF(OR(#REF!='HIDE DROP DOWNS'!$J$2,#REF!='HIDE DROP DOWNS'!$J$3),0,IF(#REF!='HIDE DROP DOWNS'!$M$4,1,0))</f>
        <v>#REF!</v>
      </c>
      <c r="T20" s="107" t="e">
        <f>IF(OR(#REF!='HIDE DROP DOWNS'!$J$2,#REF!='HIDE DROP DOWNS'!$J$3),0,IF(#REF!='HIDE DROP DOWNS'!$M$5,1,0))</f>
        <v>#REF!</v>
      </c>
      <c r="U20" s="107" t="e">
        <f>IF(OR(#REF!='HIDE DROP DOWNS'!$K$2,#REF!='HIDE DROP DOWNS'!$K$3),0,IF(#REF!='HIDE DROP DOWNS'!$M$3,1,0))</f>
        <v>#REF!</v>
      </c>
      <c r="V20" s="107" t="e">
        <f>IF(OR(#REF!='HIDE DROP DOWNS'!$K$2,#REF!='HIDE DROP DOWNS'!$K$3),0,IF(#REF!='HIDE DROP DOWNS'!$M$4,1,0))</f>
        <v>#REF!</v>
      </c>
      <c r="W20" s="107" t="e">
        <f>IF(OR(#REF!='HIDE DROP DOWNS'!$K$2,#REF!='HIDE DROP DOWNS'!$K$3),0,IF(#REF!='HIDE DROP DOWNS'!$M$5,1,0))</f>
        <v>#REF!</v>
      </c>
      <c r="X20" s="107" t="e">
        <f>IF(OR(#REF!='HIDE DROP DOWNS'!$L$2,#REF!='HIDE DROP DOWNS'!$L$3),0,IF(#REF!='HIDE DROP DOWNS'!$M$3,1,0))</f>
        <v>#REF!</v>
      </c>
      <c r="Y20" s="107" t="e">
        <f>IF(OR(#REF!='HIDE DROP DOWNS'!$L$2,#REF!='HIDE DROP DOWNS'!$L$3),0,IF(#REF!='HIDE DROP DOWNS'!$M$4,1,0))</f>
        <v>#REF!</v>
      </c>
      <c r="Z20" s="107" t="e">
        <f>IF(OR(#REF!='HIDE DROP DOWNS'!$L$2,#REF!='HIDE DROP DOWNS'!$L$3),0,IF(#REF!='HIDE DROP DOWNS'!$M$5,1,0))</f>
        <v>#REF!</v>
      </c>
    </row>
    <row r="21" spans="1:26" ht="15.75" customHeight="1">
      <c r="A21" s="28" t="s">
        <v>453</v>
      </c>
      <c r="B21" s="28" t="s">
        <v>454</v>
      </c>
      <c r="F21" s="31" t="e">
        <f t="shared" si="0"/>
        <v>#REF!</v>
      </c>
      <c r="G21" s="28" t="e">
        <f t="shared" si="1"/>
        <v>#REF!</v>
      </c>
      <c r="H21" s="28" t="e">
        <f t="shared" si="2"/>
        <v>#REF!</v>
      </c>
      <c r="I21" s="28" t="e">
        <f>IF(AND(#REF!&lt;&gt;$E$2,#REF!&lt;&gt;$E$3,#REF!&lt;&gt;$E$4,#REF!&lt;&gt;""),IF(#REF!&gt;'#2 - State Report - School Info'!$D$24, TRUE, FALSE),FALSE)</f>
        <v>#REF!</v>
      </c>
      <c r="R21" s="107" t="e">
        <f>IF(OR(#REF!='HIDE DROP DOWNS'!$J$2,#REF!='HIDE DROP DOWNS'!$J$3),0,IF(#REF!='HIDE DROP DOWNS'!$M$3,1,0))</f>
        <v>#REF!</v>
      </c>
      <c r="S21" s="107" t="e">
        <f>IF(OR(#REF!='HIDE DROP DOWNS'!$J$2,#REF!='HIDE DROP DOWNS'!$J$3),0,IF(#REF!='HIDE DROP DOWNS'!$M$4,1,0))</f>
        <v>#REF!</v>
      </c>
      <c r="T21" s="107" t="e">
        <f>IF(OR(#REF!='HIDE DROP DOWNS'!$J$2,#REF!='HIDE DROP DOWNS'!$J$3),0,IF(#REF!='HIDE DROP DOWNS'!$M$5,1,0))</f>
        <v>#REF!</v>
      </c>
      <c r="U21" s="107" t="e">
        <f>IF(OR(#REF!='HIDE DROP DOWNS'!$K$2,#REF!='HIDE DROP DOWNS'!$K$3),0,IF(#REF!='HIDE DROP DOWNS'!$M$3,1,0))</f>
        <v>#REF!</v>
      </c>
      <c r="V21" s="107" t="e">
        <f>IF(OR(#REF!='HIDE DROP DOWNS'!$K$2,#REF!='HIDE DROP DOWNS'!$K$3),0,IF(#REF!='HIDE DROP DOWNS'!$M$4,1,0))</f>
        <v>#REF!</v>
      </c>
      <c r="W21" s="107" t="e">
        <f>IF(OR(#REF!='HIDE DROP DOWNS'!$K$2,#REF!='HIDE DROP DOWNS'!$K$3),0,IF(#REF!='HIDE DROP DOWNS'!$M$5,1,0))</f>
        <v>#REF!</v>
      </c>
      <c r="X21" s="107" t="e">
        <f>IF(OR(#REF!='HIDE DROP DOWNS'!$L$2,#REF!='HIDE DROP DOWNS'!$L$3),0,IF(#REF!='HIDE DROP DOWNS'!$M$3,1,0))</f>
        <v>#REF!</v>
      </c>
      <c r="Y21" s="107" t="e">
        <f>IF(OR(#REF!='HIDE DROP DOWNS'!$L$2,#REF!='HIDE DROP DOWNS'!$L$3),0,IF(#REF!='HIDE DROP DOWNS'!$M$4,1,0))</f>
        <v>#REF!</v>
      </c>
      <c r="Z21" s="107" t="e">
        <f>IF(OR(#REF!='HIDE DROP DOWNS'!$L$2,#REF!='HIDE DROP DOWNS'!$L$3),0,IF(#REF!='HIDE DROP DOWNS'!$M$5,1,0))</f>
        <v>#REF!</v>
      </c>
    </row>
    <row r="22" spans="1:26" ht="15.75" customHeight="1">
      <c r="A22" s="28" t="s">
        <v>455</v>
      </c>
      <c r="B22" s="28" t="s">
        <v>456</v>
      </c>
      <c r="F22" s="31" t="e">
        <f t="shared" si="0"/>
        <v>#REF!</v>
      </c>
      <c r="G22" s="28" t="e">
        <f t="shared" si="1"/>
        <v>#REF!</v>
      </c>
      <c r="H22" s="28" t="e">
        <f t="shared" si="2"/>
        <v>#REF!</v>
      </c>
      <c r="I22" s="28" t="e">
        <f>IF(AND(#REF!&lt;&gt;$E$2,#REF!&lt;&gt;$E$3,#REF!&lt;&gt;$E$4,#REF!&lt;&gt;""),IF(#REF!&gt;'#2 - State Report - School Info'!$D$24, TRUE, FALSE),FALSE)</f>
        <v>#REF!</v>
      </c>
      <c r="R22" s="107" t="e">
        <f>IF(OR(#REF!='HIDE DROP DOWNS'!$J$2,#REF!='HIDE DROP DOWNS'!$J$3),0,IF(#REF!='HIDE DROP DOWNS'!$M$3,1,0))</f>
        <v>#REF!</v>
      </c>
      <c r="S22" s="107" t="e">
        <f>IF(OR(#REF!='HIDE DROP DOWNS'!$J$2,#REF!='HIDE DROP DOWNS'!$J$3),0,IF(#REF!='HIDE DROP DOWNS'!$M$4,1,0))</f>
        <v>#REF!</v>
      </c>
      <c r="T22" s="107" t="e">
        <f>IF(OR(#REF!='HIDE DROP DOWNS'!$J$2,#REF!='HIDE DROP DOWNS'!$J$3),0,IF(#REF!='HIDE DROP DOWNS'!$M$5,1,0))</f>
        <v>#REF!</v>
      </c>
      <c r="U22" s="107" t="e">
        <f>IF(OR(#REF!='HIDE DROP DOWNS'!$K$2,#REF!='HIDE DROP DOWNS'!$K$3),0,IF(#REF!='HIDE DROP DOWNS'!$M$3,1,0))</f>
        <v>#REF!</v>
      </c>
      <c r="V22" s="107" t="e">
        <f>IF(OR(#REF!='HIDE DROP DOWNS'!$K$2,#REF!='HIDE DROP DOWNS'!$K$3),0,IF(#REF!='HIDE DROP DOWNS'!$M$4,1,0))</f>
        <v>#REF!</v>
      </c>
      <c r="W22" s="107" t="e">
        <f>IF(OR(#REF!='HIDE DROP DOWNS'!$K$2,#REF!='HIDE DROP DOWNS'!$K$3),0,IF(#REF!='HIDE DROP DOWNS'!$M$5,1,0))</f>
        <v>#REF!</v>
      </c>
      <c r="X22" s="107" t="e">
        <f>IF(OR(#REF!='HIDE DROP DOWNS'!$L$2,#REF!='HIDE DROP DOWNS'!$L$3),0,IF(#REF!='HIDE DROP DOWNS'!$M$3,1,0))</f>
        <v>#REF!</v>
      </c>
      <c r="Y22" s="107" t="e">
        <f>IF(OR(#REF!='HIDE DROP DOWNS'!$L$2,#REF!='HIDE DROP DOWNS'!$L$3),0,IF(#REF!='HIDE DROP DOWNS'!$M$4,1,0))</f>
        <v>#REF!</v>
      </c>
      <c r="Z22" s="107" t="e">
        <f>IF(OR(#REF!='HIDE DROP DOWNS'!$L$2,#REF!='HIDE DROP DOWNS'!$L$3),0,IF(#REF!='HIDE DROP DOWNS'!$M$5,1,0))</f>
        <v>#REF!</v>
      </c>
    </row>
    <row r="23" spans="1:26" ht="15.75" customHeight="1">
      <c r="A23" s="28" t="s">
        <v>457</v>
      </c>
      <c r="B23" s="28" t="s">
        <v>458</v>
      </c>
      <c r="F23" s="31">
        <f>IF('#1 - Sample and Action Tracker'!F28="","",'#1 - Sample and Action Tracker'!F28)</f>
        <v>45317</v>
      </c>
      <c r="G23" s="28">
        <f>IF(AND('#1 - Sample and Action Tracker'!N28&lt;&gt;""),1,0)</f>
        <v>1</v>
      </c>
      <c r="H23" s="28" t="b">
        <f>IF(AND(OR('#1 - Sample and Action Tracker'!N28&gt;0,'#1 - Sample and Action Tracker'!N28=$E$3),'#1 - Sample and Action Tracker'!N28&lt;&gt;$E$2,'#1 - Sample and Action Tracker'!N28&lt;&gt;$E$4,'#1 - Sample and Action Tracker'!N28&lt;&gt;""), TRUE, FALSE)</f>
        <v>1</v>
      </c>
      <c r="I23" s="28" t="b">
        <f>IF(AND('#1 - Sample and Action Tracker'!N28&lt;&gt;$E$2,'#1 - Sample and Action Tracker'!N28&lt;&gt;$E$3,'#1 - Sample and Action Tracker'!N28&lt;&gt;$E$4,'#1 - Sample and Action Tracker'!N28&lt;&gt;""),IF('#1 - Sample and Action Tracker'!N28&gt;'#2 - State Report - School Info'!$D$24, TRUE, FALSE),FALSE)</f>
        <v>0</v>
      </c>
      <c r="R23" s="107">
        <f>IF(OR('#1 - Sample and Action Tracker'!Q28='HIDE DROP DOWNS'!$J$2,'#1 - Sample and Action Tracker'!Q28='HIDE DROP DOWNS'!$J$3),0,IF('#1 - Sample and Action Tracker'!R28='HIDE DROP DOWNS'!$M$3,1,0))</f>
        <v>0</v>
      </c>
      <c r="S23" s="107">
        <f>IF(OR('#1 - Sample and Action Tracker'!Q28='HIDE DROP DOWNS'!$J$2,'#1 - Sample and Action Tracker'!Q28='HIDE DROP DOWNS'!$J$3),0,IF('#1 - Sample and Action Tracker'!R28='HIDE DROP DOWNS'!$M$4,1,0))</f>
        <v>0</v>
      </c>
      <c r="T23" s="107">
        <f>IF(OR('#1 - Sample and Action Tracker'!$Q28='HIDE DROP DOWNS'!$J$2,'#1 - Sample and Action Tracker'!$Q28='HIDE DROP DOWNS'!$J$3),0,IF('#1 - Sample and Action Tracker'!$R28='HIDE DROP DOWNS'!$M$5,1,0))</f>
        <v>0</v>
      </c>
      <c r="U23" s="107">
        <f>IF(OR('#1 - Sample and Action Tracker'!$S28='HIDE DROP DOWNS'!$K$2,'#1 - Sample and Action Tracker'!$S28='HIDE DROP DOWNS'!$K$3),0,IF('#1 - Sample and Action Tracker'!$T28='HIDE DROP DOWNS'!$M$3,1,0))</f>
        <v>0</v>
      </c>
      <c r="V23" s="107">
        <f>IF(OR('#1 - Sample and Action Tracker'!$S28='HIDE DROP DOWNS'!$K$2,'#1 - Sample and Action Tracker'!$S28='HIDE DROP DOWNS'!$K$3),0,IF('#1 - Sample and Action Tracker'!$T28='HIDE DROP DOWNS'!$M$4,1,0))</f>
        <v>0</v>
      </c>
      <c r="W23" s="107">
        <f>IF(OR('#1 - Sample and Action Tracker'!$S28='HIDE DROP DOWNS'!$K$2,'#1 - Sample and Action Tracker'!$S28='HIDE DROP DOWNS'!$K$3),0,IF('#1 - Sample and Action Tracker'!$T28='HIDE DROP DOWNS'!$M$5,1,0))</f>
        <v>0</v>
      </c>
      <c r="X23" s="107">
        <f>IF(OR('#1 - Sample and Action Tracker'!$U28='HIDE DROP DOWNS'!$L$2,'#1 - Sample and Action Tracker'!$U28='HIDE DROP DOWNS'!$L$3),0,IF('#1 - Sample and Action Tracker'!$V28='HIDE DROP DOWNS'!$M$3,1,0))</f>
        <v>0</v>
      </c>
      <c r="Y23" s="107">
        <f>IF(OR('#1 - Sample and Action Tracker'!$U28='HIDE DROP DOWNS'!$L$2,'#1 - Sample and Action Tracker'!$U28='HIDE DROP DOWNS'!$L$3),0,IF('#1 - Sample and Action Tracker'!$V28='HIDE DROP DOWNS'!$M$4,1,0))</f>
        <v>0</v>
      </c>
      <c r="Z23" s="107">
        <f>IF(OR('#1 - Sample and Action Tracker'!$U28='HIDE DROP DOWNS'!$L$2,'#1 - Sample and Action Tracker'!$U28='HIDE DROP DOWNS'!$L$3),0,IF('#1 - Sample and Action Tracker'!$V28='HIDE DROP DOWNS'!$M$5,1,0))</f>
        <v>0</v>
      </c>
    </row>
    <row r="24" spans="1:26" ht="15.75" customHeight="1">
      <c r="A24" s="28" t="s">
        <v>459</v>
      </c>
      <c r="B24" s="28" t="s">
        <v>460</v>
      </c>
      <c r="F24" s="31">
        <f>IF('#1 - Sample and Action Tracker'!F29="","",'#1 - Sample and Action Tracker'!F29)</f>
        <v>45317</v>
      </c>
      <c r="G24" s="28">
        <f>IF(AND('#1 - Sample and Action Tracker'!N29&lt;&gt;""),1,0)</f>
        <v>1</v>
      </c>
      <c r="H24" s="28" t="b">
        <f>IF(AND(OR('#1 - Sample and Action Tracker'!N29&gt;0,'#1 - Sample and Action Tracker'!N29=$E$3),'#1 - Sample and Action Tracker'!N29&lt;&gt;$E$2,'#1 - Sample and Action Tracker'!N29&lt;&gt;$E$4,'#1 - Sample and Action Tracker'!N29&lt;&gt;""), TRUE, FALSE)</f>
        <v>1</v>
      </c>
      <c r="I24" s="28" t="b">
        <f>IF(AND('#1 - Sample and Action Tracker'!N29&lt;&gt;$E$2,'#1 - Sample and Action Tracker'!N29&lt;&gt;$E$3,'#1 - Sample and Action Tracker'!N29&lt;&gt;$E$4,'#1 - Sample and Action Tracker'!N29&lt;&gt;""),IF('#1 - Sample and Action Tracker'!N29&gt;'#2 - State Report - School Info'!$D$24, TRUE, FALSE),FALSE)</f>
        <v>0</v>
      </c>
      <c r="R24" s="107">
        <f>IF(OR('#1 - Sample and Action Tracker'!Q29='HIDE DROP DOWNS'!$J$2,'#1 - Sample and Action Tracker'!Q29='HIDE DROP DOWNS'!$J$3),0,IF('#1 - Sample and Action Tracker'!R29='HIDE DROP DOWNS'!$M$3,1,0))</f>
        <v>0</v>
      </c>
      <c r="S24" s="107">
        <f>IF(OR('#1 - Sample and Action Tracker'!Q29='HIDE DROP DOWNS'!$J$2,'#1 - Sample and Action Tracker'!Q29='HIDE DROP DOWNS'!$J$3),0,IF('#1 - Sample and Action Tracker'!R29='HIDE DROP DOWNS'!$M$4,1,0))</f>
        <v>0</v>
      </c>
      <c r="T24" s="107">
        <f>IF(OR('#1 - Sample and Action Tracker'!$Q29='HIDE DROP DOWNS'!$J$2,'#1 - Sample and Action Tracker'!$Q29='HIDE DROP DOWNS'!$J$3),0,IF('#1 - Sample and Action Tracker'!$R29='HIDE DROP DOWNS'!$M$5,1,0))</f>
        <v>0</v>
      </c>
      <c r="U24" s="107">
        <f>IF(OR('#1 - Sample and Action Tracker'!$S29='HIDE DROP DOWNS'!$K$2,'#1 - Sample and Action Tracker'!$S29='HIDE DROP DOWNS'!$K$3),0,IF('#1 - Sample and Action Tracker'!$T29='HIDE DROP DOWNS'!$M$3,1,0))</f>
        <v>0</v>
      </c>
      <c r="V24" s="107">
        <f>IF(OR('#1 - Sample and Action Tracker'!$S29='HIDE DROP DOWNS'!$K$2,'#1 - Sample and Action Tracker'!$S29='HIDE DROP DOWNS'!$K$3),0,IF('#1 - Sample and Action Tracker'!$T29='HIDE DROP DOWNS'!$M$4,1,0))</f>
        <v>0</v>
      </c>
      <c r="W24" s="107">
        <f>IF(OR('#1 - Sample and Action Tracker'!$S29='HIDE DROP DOWNS'!$K$2,'#1 - Sample and Action Tracker'!$S29='HIDE DROP DOWNS'!$K$3),0,IF('#1 - Sample and Action Tracker'!$T29='HIDE DROP DOWNS'!$M$5,1,0))</f>
        <v>0</v>
      </c>
      <c r="X24" s="107">
        <f>IF(OR('#1 - Sample and Action Tracker'!$U29='HIDE DROP DOWNS'!$L$2,'#1 - Sample and Action Tracker'!$U29='HIDE DROP DOWNS'!$L$3),0,IF('#1 - Sample and Action Tracker'!$V29='HIDE DROP DOWNS'!$M$3,1,0))</f>
        <v>0</v>
      </c>
      <c r="Y24" s="107">
        <f>IF(OR('#1 - Sample and Action Tracker'!$U29='HIDE DROP DOWNS'!$L$2,'#1 - Sample and Action Tracker'!$U29='HIDE DROP DOWNS'!$L$3),0,IF('#1 - Sample and Action Tracker'!$V29='HIDE DROP DOWNS'!$M$4,1,0))</f>
        <v>0</v>
      </c>
      <c r="Z24" s="107">
        <f>IF(OR('#1 - Sample and Action Tracker'!$U29='HIDE DROP DOWNS'!$L$2,'#1 - Sample and Action Tracker'!$U29='HIDE DROP DOWNS'!$L$3),0,IF('#1 - Sample and Action Tracker'!$V29='HIDE DROP DOWNS'!$M$5,1,0))</f>
        <v>0</v>
      </c>
    </row>
    <row r="25" spans="1:26" ht="15.75" customHeight="1">
      <c r="A25" s="28" t="s">
        <v>461</v>
      </c>
      <c r="B25" s="28" t="s">
        <v>462</v>
      </c>
      <c r="F25" s="31">
        <f>IF('#1 - Sample and Action Tracker'!F30="","",'#1 - Sample and Action Tracker'!F30)</f>
        <v>45317</v>
      </c>
      <c r="G25" s="28">
        <f>IF(AND('#1 - Sample and Action Tracker'!N30&lt;&gt;""),1,0)</f>
        <v>1</v>
      </c>
      <c r="H25" s="28" t="b">
        <f>IF(AND(OR('#1 - Sample and Action Tracker'!N30&gt;0,'#1 - Sample and Action Tracker'!N30=$E$3),'#1 - Sample and Action Tracker'!N30&lt;&gt;$E$2,'#1 - Sample and Action Tracker'!N30&lt;&gt;$E$4,'#1 - Sample and Action Tracker'!N30&lt;&gt;""), TRUE, FALSE)</f>
        <v>1</v>
      </c>
      <c r="I25" s="28" t="b">
        <f>IF(AND('#1 - Sample and Action Tracker'!N30&lt;&gt;$E$2,'#1 - Sample and Action Tracker'!N30&lt;&gt;$E$3,'#1 - Sample and Action Tracker'!N30&lt;&gt;$E$4,'#1 - Sample and Action Tracker'!N30&lt;&gt;""),IF('#1 - Sample and Action Tracker'!N30&gt;'#2 - State Report - School Info'!$D$24, TRUE, FALSE),FALSE)</f>
        <v>0</v>
      </c>
      <c r="R25" s="107">
        <f>IF(OR('#1 - Sample and Action Tracker'!Q30='HIDE DROP DOWNS'!$J$2,'#1 - Sample and Action Tracker'!Q30='HIDE DROP DOWNS'!$J$3),0,IF('#1 - Sample and Action Tracker'!R30='HIDE DROP DOWNS'!$M$3,1,0))</f>
        <v>0</v>
      </c>
      <c r="S25" s="107">
        <f>IF(OR('#1 - Sample and Action Tracker'!Q30='HIDE DROP DOWNS'!$J$2,'#1 - Sample and Action Tracker'!Q30='HIDE DROP DOWNS'!$J$3),0,IF('#1 - Sample and Action Tracker'!R30='HIDE DROP DOWNS'!$M$4,1,0))</f>
        <v>0</v>
      </c>
      <c r="T25" s="107">
        <f>IF(OR('#1 - Sample and Action Tracker'!$Q30='HIDE DROP DOWNS'!$J$2,'#1 - Sample and Action Tracker'!$Q30='HIDE DROP DOWNS'!$J$3),0,IF('#1 - Sample and Action Tracker'!$R30='HIDE DROP DOWNS'!$M$5,1,0))</f>
        <v>0</v>
      </c>
      <c r="U25" s="107">
        <f>IF(OR('#1 - Sample and Action Tracker'!$S30='HIDE DROP DOWNS'!$K$2,'#1 - Sample and Action Tracker'!$S30='HIDE DROP DOWNS'!$K$3),0,IF('#1 - Sample and Action Tracker'!$T30='HIDE DROP DOWNS'!$M$3,1,0))</f>
        <v>0</v>
      </c>
      <c r="V25" s="107">
        <f>IF(OR('#1 - Sample and Action Tracker'!$S30='HIDE DROP DOWNS'!$K$2,'#1 - Sample and Action Tracker'!$S30='HIDE DROP DOWNS'!$K$3),0,IF('#1 - Sample and Action Tracker'!$T30='HIDE DROP DOWNS'!$M$4,1,0))</f>
        <v>0</v>
      </c>
      <c r="W25" s="107">
        <f>IF(OR('#1 - Sample and Action Tracker'!$S30='HIDE DROP DOWNS'!$K$2,'#1 - Sample and Action Tracker'!$S30='HIDE DROP DOWNS'!$K$3),0,IF('#1 - Sample and Action Tracker'!$T30='HIDE DROP DOWNS'!$M$5,1,0))</f>
        <v>0</v>
      </c>
      <c r="X25" s="107">
        <f>IF(OR('#1 - Sample and Action Tracker'!$U30='HIDE DROP DOWNS'!$L$2,'#1 - Sample and Action Tracker'!$U30='HIDE DROP DOWNS'!$L$3),0,IF('#1 - Sample and Action Tracker'!$V30='HIDE DROP DOWNS'!$M$3,1,0))</f>
        <v>0</v>
      </c>
      <c r="Y25" s="107">
        <f>IF(OR('#1 - Sample and Action Tracker'!$U30='HIDE DROP DOWNS'!$L$2,'#1 - Sample and Action Tracker'!$U30='HIDE DROP DOWNS'!$L$3),0,IF('#1 - Sample and Action Tracker'!$V30='HIDE DROP DOWNS'!$M$4,1,0))</f>
        <v>0</v>
      </c>
      <c r="Z25" s="107">
        <f>IF(OR('#1 - Sample and Action Tracker'!$U30='HIDE DROP DOWNS'!$L$2,'#1 - Sample and Action Tracker'!$U30='HIDE DROP DOWNS'!$L$3),0,IF('#1 - Sample and Action Tracker'!$V30='HIDE DROP DOWNS'!$M$5,1,0))</f>
        <v>0</v>
      </c>
    </row>
    <row r="26" spans="1:26" ht="15.75" customHeight="1">
      <c r="A26" s="28" t="s">
        <v>463</v>
      </c>
      <c r="B26" s="28" t="s">
        <v>464</v>
      </c>
      <c r="F26" s="31">
        <f>IF('#1 - Sample and Action Tracker'!F31="","",'#1 - Sample and Action Tracker'!F31)</f>
        <v>45317</v>
      </c>
      <c r="G26" s="28">
        <f>IF(AND('#1 - Sample and Action Tracker'!N31&lt;&gt;""),1,0)</f>
        <v>1</v>
      </c>
      <c r="H26" s="28" t="b">
        <f>IF(AND(OR('#1 - Sample and Action Tracker'!N31&gt;0,'#1 - Sample and Action Tracker'!N31=$E$3),'#1 - Sample and Action Tracker'!N31&lt;&gt;$E$2,'#1 - Sample and Action Tracker'!N31&lt;&gt;$E$4,'#1 - Sample and Action Tracker'!N31&lt;&gt;""), TRUE, FALSE)</f>
        <v>1</v>
      </c>
      <c r="I26" s="28" t="b">
        <f>IF(AND('#1 - Sample and Action Tracker'!N31&lt;&gt;$E$2,'#1 - Sample and Action Tracker'!N31&lt;&gt;$E$3,'#1 - Sample and Action Tracker'!N31&lt;&gt;$E$4,'#1 - Sample and Action Tracker'!N31&lt;&gt;""),IF('#1 - Sample and Action Tracker'!N31&gt;'#2 - State Report - School Info'!$D$24, TRUE, FALSE),FALSE)</f>
        <v>0</v>
      </c>
      <c r="R26" s="107">
        <f>IF(OR('#1 - Sample and Action Tracker'!Q31='HIDE DROP DOWNS'!$J$2,'#1 - Sample and Action Tracker'!Q31='HIDE DROP DOWNS'!$J$3),0,IF('#1 - Sample and Action Tracker'!R31='HIDE DROP DOWNS'!$M$3,1,0))</f>
        <v>0</v>
      </c>
      <c r="S26" s="107">
        <f>IF(OR('#1 - Sample and Action Tracker'!Q31='HIDE DROP DOWNS'!$J$2,'#1 - Sample and Action Tracker'!Q31='HIDE DROP DOWNS'!$J$3),0,IF('#1 - Sample and Action Tracker'!R31='HIDE DROP DOWNS'!$M$4,1,0))</f>
        <v>0</v>
      </c>
      <c r="T26" s="107">
        <f>IF(OR('#1 - Sample and Action Tracker'!$Q31='HIDE DROP DOWNS'!$J$2,'#1 - Sample and Action Tracker'!$Q31='HIDE DROP DOWNS'!$J$3),0,IF('#1 - Sample and Action Tracker'!$R31='HIDE DROP DOWNS'!$M$5,1,0))</f>
        <v>0</v>
      </c>
      <c r="U26" s="107">
        <f>IF(OR('#1 - Sample and Action Tracker'!$S31='HIDE DROP DOWNS'!$K$2,'#1 - Sample and Action Tracker'!$S31='HIDE DROP DOWNS'!$K$3),0,IF('#1 - Sample and Action Tracker'!$T31='HIDE DROP DOWNS'!$M$3,1,0))</f>
        <v>0</v>
      </c>
      <c r="V26" s="107">
        <f>IF(OR('#1 - Sample and Action Tracker'!$S31='HIDE DROP DOWNS'!$K$2,'#1 - Sample and Action Tracker'!$S31='HIDE DROP DOWNS'!$K$3),0,IF('#1 - Sample and Action Tracker'!$T31='HIDE DROP DOWNS'!$M$4,1,0))</f>
        <v>0</v>
      </c>
      <c r="W26" s="107">
        <f>IF(OR('#1 - Sample and Action Tracker'!$S31='HIDE DROP DOWNS'!$K$2,'#1 - Sample and Action Tracker'!$S31='HIDE DROP DOWNS'!$K$3),0,IF('#1 - Sample and Action Tracker'!$T31='HIDE DROP DOWNS'!$M$5,1,0))</f>
        <v>0</v>
      </c>
      <c r="X26" s="107">
        <f>IF(OR('#1 - Sample and Action Tracker'!$U31='HIDE DROP DOWNS'!$L$2,'#1 - Sample and Action Tracker'!$U31='HIDE DROP DOWNS'!$L$3),0,IF('#1 - Sample and Action Tracker'!$V31='HIDE DROP DOWNS'!$M$3,1,0))</f>
        <v>0</v>
      </c>
      <c r="Y26" s="107">
        <f>IF(OR('#1 - Sample and Action Tracker'!$U31='HIDE DROP DOWNS'!$L$2,'#1 - Sample and Action Tracker'!$U31='HIDE DROP DOWNS'!$L$3),0,IF('#1 - Sample and Action Tracker'!$V31='HIDE DROP DOWNS'!$M$4,1,0))</f>
        <v>0</v>
      </c>
      <c r="Z26" s="107">
        <f>IF(OR('#1 - Sample and Action Tracker'!$U31='HIDE DROP DOWNS'!$L$2,'#1 - Sample and Action Tracker'!$U31='HIDE DROP DOWNS'!$L$3),0,IF('#1 - Sample and Action Tracker'!$V31='HIDE DROP DOWNS'!$M$5,1,0))</f>
        <v>0</v>
      </c>
    </row>
    <row r="27" spans="1:26" ht="15.75" customHeight="1">
      <c r="A27" s="28" t="s">
        <v>465</v>
      </c>
      <c r="B27" s="28" t="s">
        <v>466</v>
      </c>
      <c r="F27" s="31">
        <f>IF('#1 - Sample and Action Tracker'!F32="","",'#1 - Sample and Action Tracker'!F32)</f>
        <v>45317</v>
      </c>
      <c r="G27" s="28">
        <f>IF(AND('#1 - Sample and Action Tracker'!N32&lt;&gt;""),1,0)</f>
        <v>1</v>
      </c>
      <c r="H27" s="28" t="b">
        <f>IF(AND(OR('#1 - Sample and Action Tracker'!N32&gt;0,'#1 - Sample and Action Tracker'!N32=$E$3),'#1 - Sample and Action Tracker'!N32&lt;&gt;$E$2,'#1 - Sample and Action Tracker'!N32&lt;&gt;$E$4,'#1 - Sample and Action Tracker'!N32&lt;&gt;""), TRUE, FALSE)</f>
        <v>1</v>
      </c>
      <c r="I27" s="28" t="b">
        <f>IF(AND('#1 - Sample and Action Tracker'!N32&lt;&gt;$E$2,'#1 - Sample and Action Tracker'!N32&lt;&gt;$E$3,'#1 - Sample and Action Tracker'!N32&lt;&gt;$E$4,'#1 - Sample and Action Tracker'!N32&lt;&gt;""),IF('#1 - Sample and Action Tracker'!N32&gt;'#2 - State Report - School Info'!$D$24, TRUE, FALSE),FALSE)</f>
        <v>0</v>
      </c>
      <c r="R27" s="107">
        <f>IF(OR('#1 - Sample and Action Tracker'!Q32='HIDE DROP DOWNS'!$J$2,'#1 - Sample and Action Tracker'!Q32='HIDE DROP DOWNS'!$J$3),0,IF('#1 - Sample and Action Tracker'!R32='HIDE DROP DOWNS'!$M$3,1,0))</f>
        <v>0</v>
      </c>
      <c r="S27" s="107">
        <f>IF(OR('#1 - Sample and Action Tracker'!Q32='HIDE DROP DOWNS'!$J$2,'#1 - Sample and Action Tracker'!Q32='HIDE DROP DOWNS'!$J$3),0,IF('#1 - Sample and Action Tracker'!R32='HIDE DROP DOWNS'!$M$4,1,0))</f>
        <v>0</v>
      </c>
      <c r="T27" s="107">
        <f>IF(OR('#1 - Sample and Action Tracker'!$Q32='HIDE DROP DOWNS'!$J$2,'#1 - Sample and Action Tracker'!$Q32='HIDE DROP DOWNS'!$J$3),0,IF('#1 - Sample and Action Tracker'!$R32='HIDE DROP DOWNS'!$M$5,1,0))</f>
        <v>0</v>
      </c>
      <c r="U27" s="107">
        <f>IF(OR('#1 - Sample and Action Tracker'!$S32='HIDE DROP DOWNS'!$K$2,'#1 - Sample and Action Tracker'!$S32='HIDE DROP DOWNS'!$K$3),0,IF('#1 - Sample and Action Tracker'!$T32='HIDE DROP DOWNS'!$M$3,1,0))</f>
        <v>0</v>
      </c>
      <c r="V27" s="107">
        <f>IF(OR('#1 - Sample and Action Tracker'!$S32='HIDE DROP DOWNS'!$K$2,'#1 - Sample and Action Tracker'!$S32='HIDE DROP DOWNS'!$K$3),0,IF('#1 - Sample and Action Tracker'!$T32='HIDE DROP DOWNS'!$M$4,1,0))</f>
        <v>0</v>
      </c>
      <c r="W27" s="107">
        <f>IF(OR('#1 - Sample and Action Tracker'!$S32='HIDE DROP DOWNS'!$K$2,'#1 - Sample and Action Tracker'!$S32='HIDE DROP DOWNS'!$K$3),0,IF('#1 - Sample and Action Tracker'!$T32='HIDE DROP DOWNS'!$M$5,1,0))</f>
        <v>0</v>
      </c>
      <c r="X27" s="107">
        <f>IF(OR('#1 - Sample and Action Tracker'!$U32='HIDE DROP DOWNS'!$L$2,'#1 - Sample and Action Tracker'!$U32='HIDE DROP DOWNS'!$L$3),0,IF('#1 - Sample and Action Tracker'!$V32='HIDE DROP DOWNS'!$M$3,1,0))</f>
        <v>0</v>
      </c>
      <c r="Y27" s="107">
        <f>IF(OR('#1 - Sample and Action Tracker'!$U32='HIDE DROP DOWNS'!$L$2,'#1 - Sample and Action Tracker'!$U32='HIDE DROP DOWNS'!$L$3),0,IF('#1 - Sample and Action Tracker'!$V32='HIDE DROP DOWNS'!$M$4,1,0))</f>
        <v>0</v>
      </c>
      <c r="Z27" s="107">
        <f>IF(OR('#1 - Sample and Action Tracker'!$U32='HIDE DROP DOWNS'!$L$2,'#1 - Sample and Action Tracker'!$U32='HIDE DROP DOWNS'!$L$3),0,IF('#1 - Sample and Action Tracker'!$V32='HIDE DROP DOWNS'!$M$5,1,0))</f>
        <v>0</v>
      </c>
    </row>
    <row r="28" spans="1:26" ht="15.75" customHeight="1">
      <c r="A28" s="28" t="s">
        <v>467</v>
      </c>
      <c r="B28" s="28" t="s">
        <v>468</v>
      </c>
      <c r="F28" s="31">
        <f>IF('#1 - Sample and Action Tracker'!F33="","",'#1 - Sample and Action Tracker'!F33)</f>
        <v>45317</v>
      </c>
      <c r="G28" s="28">
        <f>IF(AND('#1 - Sample and Action Tracker'!N33&lt;&gt;""),1,0)</f>
        <v>1</v>
      </c>
      <c r="H28" s="28" t="b">
        <f>IF(AND(OR('#1 - Sample and Action Tracker'!N33&gt;0,'#1 - Sample and Action Tracker'!N33=$E$3),'#1 - Sample and Action Tracker'!N33&lt;&gt;$E$2,'#1 - Sample and Action Tracker'!N33&lt;&gt;$E$4,'#1 - Sample and Action Tracker'!N33&lt;&gt;""), TRUE, FALSE)</f>
        <v>1</v>
      </c>
      <c r="I28" s="28" t="b">
        <f>IF(AND('#1 - Sample and Action Tracker'!N33&lt;&gt;$E$2,'#1 - Sample and Action Tracker'!N33&lt;&gt;$E$3,'#1 - Sample and Action Tracker'!N33&lt;&gt;$E$4,'#1 - Sample and Action Tracker'!N33&lt;&gt;""),IF('#1 - Sample and Action Tracker'!N33&gt;'#2 - State Report - School Info'!$D$24, TRUE, FALSE),FALSE)</f>
        <v>0</v>
      </c>
      <c r="R28" s="107">
        <f>IF(OR('#1 - Sample and Action Tracker'!Q33='HIDE DROP DOWNS'!$J$2,'#1 - Sample and Action Tracker'!Q33='HIDE DROP DOWNS'!$J$3),0,IF('#1 - Sample and Action Tracker'!R33='HIDE DROP DOWNS'!$M$3,1,0))</f>
        <v>0</v>
      </c>
      <c r="S28" s="107">
        <f>IF(OR('#1 - Sample and Action Tracker'!Q33='HIDE DROP DOWNS'!$J$2,'#1 - Sample and Action Tracker'!Q33='HIDE DROP DOWNS'!$J$3),0,IF('#1 - Sample and Action Tracker'!R33='HIDE DROP DOWNS'!$M$4,1,0))</f>
        <v>0</v>
      </c>
      <c r="T28" s="107">
        <f>IF(OR('#1 - Sample and Action Tracker'!$Q33='HIDE DROP DOWNS'!$J$2,'#1 - Sample and Action Tracker'!$Q33='HIDE DROP DOWNS'!$J$3),0,IF('#1 - Sample and Action Tracker'!$R33='HIDE DROP DOWNS'!$M$5,1,0))</f>
        <v>0</v>
      </c>
      <c r="U28" s="107">
        <f>IF(OR('#1 - Sample and Action Tracker'!$S33='HIDE DROP DOWNS'!$K$2,'#1 - Sample and Action Tracker'!$S33='HIDE DROP DOWNS'!$K$3),0,IF('#1 - Sample and Action Tracker'!$T33='HIDE DROP DOWNS'!$M$3,1,0))</f>
        <v>0</v>
      </c>
      <c r="V28" s="107">
        <f>IF(OR('#1 - Sample and Action Tracker'!$S33='HIDE DROP DOWNS'!$K$2,'#1 - Sample and Action Tracker'!$S33='HIDE DROP DOWNS'!$K$3),0,IF('#1 - Sample and Action Tracker'!$T33='HIDE DROP DOWNS'!$M$4,1,0))</f>
        <v>0</v>
      </c>
      <c r="W28" s="107">
        <f>IF(OR('#1 - Sample and Action Tracker'!$S33='HIDE DROP DOWNS'!$K$2,'#1 - Sample and Action Tracker'!$S33='HIDE DROP DOWNS'!$K$3),0,IF('#1 - Sample and Action Tracker'!$T33='HIDE DROP DOWNS'!$M$5,1,0))</f>
        <v>0</v>
      </c>
      <c r="X28" s="107">
        <f>IF(OR('#1 - Sample and Action Tracker'!$U33='HIDE DROP DOWNS'!$L$2,'#1 - Sample and Action Tracker'!$U33='HIDE DROP DOWNS'!$L$3),0,IF('#1 - Sample and Action Tracker'!$V33='HIDE DROP DOWNS'!$M$3,1,0))</f>
        <v>0</v>
      </c>
      <c r="Y28" s="107">
        <f>IF(OR('#1 - Sample and Action Tracker'!$U33='HIDE DROP DOWNS'!$L$2,'#1 - Sample and Action Tracker'!$U33='HIDE DROP DOWNS'!$L$3),0,IF('#1 - Sample and Action Tracker'!$V33='HIDE DROP DOWNS'!$M$4,1,0))</f>
        <v>0</v>
      </c>
      <c r="Z28" s="107">
        <f>IF(OR('#1 - Sample and Action Tracker'!$U33='HIDE DROP DOWNS'!$L$2,'#1 - Sample and Action Tracker'!$U33='HIDE DROP DOWNS'!$L$3),0,IF('#1 - Sample and Action Tracker'!$V33='HIDE DROP DOWNS'!$M$5,1,0))</f>
        <v>0</v>
      </c>
    </row>
    <row r="29" spans="1:26" ht="15.75" customHeight="1">
      <c r="A29" s="28" t="s">
        <v>469</v>
      </c>
      <c r="B29" s="28" t="s">
        <v>470</v>
      </c>
      <c r="F29" s="31">
        <f>IF('#1 - Sample and Action Tracker'!F34="","",'#1 - Sample and Action Tracker'!F34)</f>
        <v>45317</v>
      </c>
      <c r="G29" s="28">
        <f>IF(AND('#1 - Sample and Action Tracker'!N34&lt;&gt;""),1,0)</f>
        <v>1</v>
      </c>
      <c r="H29" s="28" t="b">
        <f>IF(AND(OR('#1 - Sample and Action Tracker'!N34&gt;0,'#1 - Sample and Action Tracker'!N34=$E$3),'#1 - Sample and Action Tracker'!N34&lt;&gt;$E$2,'#1 - Sample and Action Tracker'!N34&lt;&gt;$E$4,'#1 - Sample and Action Tracker'!N34&lt;&gt;""), TRUE, FALSE)</f>
        <v>1</v>
      </c>
      <c r="I29" s="28" t="b">
        <f>IF(AND('#1 - Sample and Action Tracker'!N34&lt;&gt;$E$2,'#1 - Sample and Action Tracker'!N34&lt;&gt;$E$3,'#1 - Sample and Action Tracker'!N34&lt;&gt;$E$4,'#1 - Sample and Action Tracker'!N34&lt;&gt;""),IF('#1 - Sample and Action Tracker'!N34&gt;'#2 - State Report - School Info'!$D$24, TRUE, FALSE),FALSE)</f>
        <v>0</v>
      </c>
      <c r="R29" s="107">
        <f>IF(OR('#1 - Sample and Action Tracker'!Q34='HIDE DROP DOWNS'!$J$2,'#1 - Sample and Action Tracker'!Q34='HIDE DROP DOWNS'!$J$3),0,IF('#1 - Sample and Action Tracker'!R34='HIDE DROP DOWNS'!$M$3,1,0))</f>
        <v>0</v>
      </c>
      <c r="S29" s="107">
        <f>IF(OR('#1 - Sample and Action Tracker'!Q34='HIDE DROP DOWNS'!$J$2,'#1 - Sample and Action Tracker'!Q34='HIDE DROP DOWNS'!$J$3),0,IF('#1 - Sample and Action Tracker'!R34='HIDE DROP DOWNS'!$M$4,1,0))</f>
        <v>0</v>
      </c>
      <c r="T29" s="107">
        <f>IF(OR('#1 - Sample and Action Tracker'!$Q34='HIDE DROP DOWNS'!$J$2,'#1 - Sample and Action Tracker'!$Q34='HIDE DROP DOWNS'!$J$3),0,IF('#1 - Sample and Action Tracker'!$R34='HIDE DROP DOWNS'!$M$5,1,0))</f>
        <v>0</v>
      </c>
      <c r="U29" s="107">
        <f>IF(OR('#1 - Sample and Action Tracker'!$S34='HIDE DROP DOWNS'!$K$2,'#1 - Sample and Action Tracker'!$S34='HIDE DROP DOWNS'!$K$3),0,IF('#1 - Sample and Action Tracker'!$T34='HIDE DROP DOWNS'!$M$3,1,0))</f>
        <v>0</v>
      </c>
      <c r="V29" s="107">
        <f>IF(OR('#1 - Sample and Action Tracker'!$S34='HIDE DROP DOWNS'!$K$2,'#1 - Sample and Action Tracker'!$S34='HIDE DROP DOWNS'!$K$3),0,IF('#1 - Sample and Action Tracker'!$T34='HIDE DROP DOWNS'!$M$4,1,0))</f>
        <v>0</v>
      </c>
      <c r="W29" s="107">
        <f>IF(OR('#1 - Sample and Action Tracker'!$S34='HIDE DROP DOWNS'!$K$2,'#1 - Sample and Action Tracker'!$S34='HIDE DROP DOWNS'!$K$3),0,IF('#1 - Sample and Action Tracker'!$T34='HIDE DROP DOWNS'!$M$5,1,0))</f>
        <v>0</v>
      </c>
      <c r="X29" s="107">
        <f>IF(OR('#1 - Sample and Action Tracker'!$U34='HIDE DROP DOWNS'!$L$2,'#1 - Sample and Action Tracker'!$U34='HIDE DROP DOWNS'!$L$3),0,IF('#1 - Sample and Action Tracker'!$V34='HIDE DROP DOWNS'!$M$3,1,0))</f>
        <v>0</v>
      </c>
      <c r="Y29" s="107">
        <f>IF(OR('#1 - Sample and Action Tracker'!$U34='HIDE DROP DOWNS'!$L$2,'#1 - Sample and Action Tracker'!$U34='HIDE DROP DOWNS'!$L$3),0,IF('#1 - Sample and Action Tracker'!$V34='HIDE DROP DOWNS'!$M$4,1,0))</f>
        <v>0</v>
      </c>
      <c r="Z29" s="107">
        <f>IF(OR('#1 - Sample and Action Tracker'!$U34='HIDE DROP DOWNS'!$L$2,'#1 - Sample and Action Tracker'!$U34='HIDE DROP DOWNS'!$L$3),0,IF('#1 - Sample and Action Tracker'!$V34='HIDE DROP DOWNS'!$M$5,1,0))</f>
        <v>0</v>
      </c>
    </row>
    <row r="30" spans="1:26" ht="15.75" customHeight="1">
      <c r="A30" s="28" t="s">
        <v>471</v>
      </c>
      <c r="B30" s="28" t="s">
        <v>472</v>
      </c>
      <c r="F30" s="31">
        <f>IF('#1 - Sample and Action Tracker'!F35="","",'#1 - Sample and Action Tracker'!F35)</f>
        <v>45317</v>
      </c>
      <c r="G30" s="28" t="e">
        <f ca="1">IF(AND('#1 - Sample and Action Tracker'!N35&lt;&gt;""),1,0)</f>
        <v>#NAME?</v>
      </c>
      <c r="H30" s="28" t="e">
        <f ca="1">IF(AND(OR('#1 - Sample and Action Tracker'!N35&gt;0,'#1 - Sample and Action Tracker'!N35=$E$3),'#1 - Sample and Action Tracker'!N35&lt;&gt;$E$2,'#1 - Sample and Action Tracker'!N35&lt;&gt;$E$4,'#1 - Sample and Action Tracker'!N35&lt;&gt;""), TRUE, FALSE)</f>
        <v>#NAME?</v>
      </c>
      <c r="I30" s="28" t="e">
        <f ca="1">IF(AND('#1 - Sample and Action Tracker'!N35&lt;&gt;$E$2,'#1 - Sample and Action Tracker'!N35&lt;&gt;$E$3,'#1 - Sample and Action Tracker'!N35&lt;&gt;$E$4,'#1 - Sample and Action Tracker'!N35&lt;&gt;""),IF('#1 - Sample and Action Tracker'!N35&gt;'#2 - State Report - School Info'!$D$24, TRUE, FALSE),FALSE)</f>
        <v>#NAME?</v>
      </c>
      <c r="R30" s="107">
        <f>IF(OR('#1 - Sample and Action Tracker'!Q35='HIDE DROP DOWNS'!$J$2,'#1 - Sample and Action Tracker'!Q35='HIDE DROP DOWNS'!$J$3),0,IF('#1 - Sample and Action Tracker'!R35='HIDE DROP DOWNS'!$M$3,1,0))</f>
        <v>0</v>
      </c>
      <c r="S30" s="107">
        <f>IF(OR('#1 - Sample and Action Tracker'!Q35='HIDE DROP DOWNS'!$J$2,'#1 - Sample and Action Tracker'!Q35='HIDE DROP DOWNS'!$J$3),0,IF('#1 - Sample and Action Tracker'!R35='HIDE DROP DOWNS'!$M$4,1,0))</f>
        <v>1</v>
      </c>
      <c r="T30" s="107">
        <f>IF(OR('#1 - Sample and Action Tracker'!$Q35='HIDE DROP DOWNS'!$J$2,'#1 - Sample and Action Tracker'!$Q35='HIDE DROP DOWNS'!$J$3),0,IF('#1 - Sample and Action Tracker'!$R35='HIDE DROP DOWNS'!$M$5,1,0))</f>
        <v>0</v>
      </c>
      <c r="U30" s="107">
        <f>IF(OR('#1 - Sample and Action Tracker'!$S35='HIDE DROP DOWNS'!$K$2,'#1 - Sample and Action Tracker'!$S35='HIDE DROP DOWNS'!$K$3),0,IF('#1 - Sample and Action Tracker'!$T35='HIDE DROP DOWNS'!$M$3,1,0))</f>
        <v>0</v>
      </c>
      <c r="V30" s="107">
        <f>IF(OR('#1 - Sample and Action Tracker'!$S35='HIDE DROP DOWNS'!$K$2,'#1 - Sample and Action Tracker'!$S35='HIDE DROP DOWNS'!$K$3),0,IF('#1 - Sample and Action Tracker'!$T35='HIDE DROP DOWNS'!$M$4,1,0))</f>
        <v>1</v>
      </c>
      <c r="W30" s="107">
        <f>IF(OR('#1 - Sample and Action Tracker'!$S35='HIDE DROP DOWNS'!$K$2,'#1 - Sample and Action Tracker'!$S35='HIDE DROP DOWNS'!$K$3),0,IF('#1 - Sample and Action Tracker'!$T35='HIDE DROP DOWNS'!$M$5,1,0))</f>
        <v>0</v>
      </c>
      <c r="X30" s="107">
        <f>IF(OR('#1 - Sample and Action Tracker'!$U35='HIDE DROP DOWNS'!$L$2,'#1 - Sample and Action Tracker'!$U35='HIDE DROP DOWNS'!$L$3),0,IF('#1 - Sample and Action Tracker'!$V35='HIDE DROP DOWNS'!$M$3,1,0))</f>
        <v>0</v>
      </c>
      <c r="Y30" s="107">
        <f>IF(OR('#1 - Sample and Action Tracker'!$U35='HIDE DROP DOWNS'!$L$2,'#1 - Sample and Action Tracker'!$U35='HIDE DROP DOWNS'!$L$3),0,IF('#1 - Sample and Action Tracker'!$V35='HIDE DROP DOWNS'!$M$4,1,0))</f>
        <v>1</v>
      </c>
      <c r="Z30" s="107">
        <f>IF(OR('#1 - Sample and Action Tracker'!$U35='HIDE DROP DOWNS'!$L$2,'#1 - Sample and Action Tracker'!$U35='HIDE DROP DOWNS'!$L$3),0,IF('#1 - Sample and Action Tracker'!$V35='HIDE DROP DOWNS'!$M$5,1,0))</f>
        <v>0</v>
      </c>
    </row>
    <row r="31" spans="1:26" ht="15.75" customHeight="1">
      <c r="A31" s="28" t="s">
        <v>473</v>
      </c>
      <c r="B31" s="28" t="s">
        <v>474</v>
      </c>
      <c r="F31" s="31">
        <f>IF('#1 - Sample and Action Tracker'!F36="","",'#1 - Sample and Action Tracker'!F36)</f>
        <v>45317</v>
      </c>
      <c r="G31" s="28">
        <f>IF(AND('#1 - Sample and Action Tracker'!N36&lt;&gt;""),1,0)</f>
        <v>1</v>
      </c>
      <c r="H31" s="28" t="b">
        <f>IF(AND(OR('#1 - Sample and Action Tracker'!N36&gt;0,'#1 - Sample and Action Tracker'!N36=$E$3),'#1 - Sample and Action Tracker'!N36&lt;&gt;$E$2,'#1 - Sample and Action Tracker'!N36&lt;&gt;$E$4,'#1 - Sample and Action Tracker'!N36&lt;&gt;""), TRUE, FALSE)</f>
        <v>1</v>
      </c>
      <c r="I31" s="28" t="b">
        <f>IF(AND('#1 - Sample and Action Tracker'!N36&lt;&gt;$E$2,'#1 - Sample and Action Tracker'!N36&lt;&gt;$E$3,'#1 - Sample and Action Tracker'!N36&lt;&gt;$E$4,'#1 - Sample and Action Tracker'!N36&lt;&gt;""),IF('#1 - Sample and Action Tracker'!N36&gt;'#2 - State Report - School Info'!$D$24, TRUE, FALSE),FALSE)</f>
        <v>0</v>
      </c>
      <c r="R31" s="107">
        <f>IF(OR('#1 - Sample and Action Tracker'!Q36='HIDE DROP DOWNS'!$J$2,'#1 - Sample and Action Tracker'!Q36='HIDE DROP DOWNS'!$J$3),0,IF('#1 - Sample and Action Tracker'!R36='HIDE DROP DOWNS'!$M$3,1,0))</f>
        <v>0</v>
      </c>
      <c r="S31" s="107">
        <f>IF(OR('#1 - Sample and Action Tracker'!Q36='HIDE DROP DOWNS'!$J$2,'#1 - Sample and Action Tracker'!Q36='HIDE DROP DOWNS'!$J$3),0,IF('#1 - Sample and Action Tracker'!R36='HIDE DROP DOWNS'!$M$4,1,0))</f>
        <v>0</v>
      </c>
      <c r="T31" s="107">
        <f>IF(OR('#1 - Sample and Action Tracker'!$Q36='HIDE DROP DOWNS'!$J$2,'#1 - Sample and Action Tracker'!$Q36='HIDE DROP DOWNS'!$J$3),0,IF('#1 - Sample and Action Tracker'!$R36='HIDE DROP DOWNS'!$M$5,1,0))</f>
        <v>0</v>
      </c>
      <c r="U31" s="107">
        <f>IF(OR('#1 - Sample and Action Tracker'!$S36='HIDE DROP DOWNS'!$K$2,'#1 - Sample and Action Tracker'!$S36='HIDE DROP DOWNS'!$K$3),0,IF('#1 - Sample and Action Tracker'!$T36='HIDE DROP DOWNS'!$M$3,1,0))</f>
        <v>0</v>
      </c>
      <c r="V31" s="107">
        <f>IF(OR('#1 - Sample and Action Tracker'!$S36='HIDE DROP DOWNS'!$K$2,'#1 - Sample and Action Tracker'!$S36='HIDE DROP DOWNS'!$K$3),0,IF('#1 - Sample and Action Tracker'!$T36='HIDE DROP DOWNS'!$M$4,1,0))</f>
        <v>0</v>
      </c>
      <c r="W31" s="107">
        <f>IF(OR('#1 - Sample and Action Tracker'!$S36='HIDE DROP DOWNS'!$K$2,'#1 - Sample and Action Tracker'!$S36='HIDE DROP DOWNS'!$K$3),0,IF('#1 - Sample and Action Tracker'!$T36='HIDE DROP DOWNS'!$M$5,1,0))</f>
        <v>0</v>
      </c>
      <c r="X31" s="107">
        <f>IF(OR('#1 - Sample and Action Tracker'!$U36='HIDE DROP DOWNS'!$L$2,'#1 - Sample and Action Tracker'!$U36='HIDE DROP DOWNS'!$L$3),0,IF('#1 - Sample and Action Tracker'!$V36='HIDE DROP DOWNS'!$M$3,1,0))</f>
        <v>0</v>
      </c>
      <c r="Y31" s="107">
        <f>IF(OR('#1 - Sample and Action Tracker'!$U36='HIDE DROP DOWNS'!$L$2,'#1 - Sample and Action Tracker'!$U36='HIDE DROP DOWNS'!$L$3),0,IF('#1 - Sample and Action Tracker'!$V36='HIDE DROP DOWNS'!$M$4,1,0))</f>
        <v>0</v>
      </c>
      <c r="Z31" s="107">
        <f>IF(OR('#1 - Sample and Action Tracker'!$U36='HIDE DROP DOWNS'!$L$2,'#1 - Sample and Action Tracker'!$U36='HIDE DROP DOWNS'!$L$3),0,IF('#1 - Sample and Action Tracker'!$V36='HIDE DROP DOWNS'!$M$5,1,0))</f>
        <v>0</v>
      </c>
    </row>
    <row r="32" spans="1:26" ht="15.75" customHeight="1">
      <c r="A32" s="28" t="s">
        <v>475</v>
      </c>
      <c r="B32" s="28" t="s">
        <v>476</v>
      </c>
      <c r="F32" s="31">
        <f>IF('#1 - Sample and Action Tracker'!F37="","",'#1 - Sample and Action Tracker'!F37)</f>
        <v>45317</v>
      </c>
      <c r="G32" s="28">
        <f>IF(AND('#1 - Sample and Action Tracker'!N37&lt;&gt;""),1,0)</f>
        <v>1</v>
      </c>
      <c r="H32" s="28" t="b">
        <f>IF(AND(OR('#1 - Sample and Action Tracker'!N37&gt;0,'#1 - Sample and Action Tracker'!N37=$E$3),'#1 - Sample and Action Tracker'!N37&lt;&gt;$E$2,'#1 - Sample and Action Tracker'!N37&lt;&gt;$E$4,'#1 - Sample and Action Tracker'!N37&lt;&gt;""), TRUE, FALSE)</f>
        <v>1</v>
      </c>
      <c r="I32" s="28" t="b">
        <f>IF(AND('#1 - Sample and Action Tracker'!N37&lt;&gt;$E$2,'#1 - Sample and Action Tracker'!N37&lt;&gt;$E$3,'#1 - Sample and Action Tracker'!N37&lt;&gt;$E$4,'#1 - Sample and Action Tracker'!N37&lt;&gt;""),IF('#1 - Sample and Action Tracker'!N37&gt;'#2 - State Report - School Info'!$D$24, TRUE, FALSE),FALSE)</f>
        <v>0</v>
      </c>
      <c r="R32" s="107">
        <f>IF(OR('#1 - Sample and Action Tracker'!Q37='HIDE DROP DOWNS'!$J$2,'#1 - Sample and Action Tracker'!Q37='HIDE DROP DOWNS'!$J$3),0,IF('#1 - Sample and Action Tracker'!R37='HIDE DROP DOWNS'!$M$3,1,0))</f>
        <v>0</v>
      </c>
      <c r="S32" s="107">
        <f>IF(OR('#1 - Sample and Action Tracker'!Q37='HIDE DROP DOWNS'!$J$2,'#1 - Sample and Action Tracker'!Q37='HIDE DROP DOWNS'!$J$3),0,IF('#1 - Sample and Action Tracker'!R37='HIDE DROP DOWNS'!$M$4,1,0))</f>
        <v>0</v>
      </c>
      <c r="T32" s="107">
        <f>IF(OR('#1 - Sample and Action Tracker'!$Q37='HIDE DROP DOWNS'!$J$2,'#1 - Sample and Action Tracker'!$Q37='HIDE DROP DOWNS'!$J$3),0,IF('#1 - Sample and Action Tracker'!$R37='HIDE DROP DOWNS'!$M$5,1,0))</f>
        <v>0</v>
      </c>
      <c r="U32" s="107">
        <f>IF(OR('#1 - Sample and Action Tracker'!$S37='HIDE DROP DOWNS'!$K$2,'#1 - Sample and Action Tracker'!$S37='HIDE DROP DOWNS'!$K$3),0,IF('#1 - Sample and Action Tracker'!$T37='HIDE DROP DOWNS'!$M$3,1,0))</f>
        <v>0</v>
      </c>
      <c r="V32" s="107">
        <f>IF(OR('#1 - Sample and Action Tracker'!$S37='HIDE DROP DOWNS'!$K$2,'#1 - Sample and Action Tracker'!$S37='HIDE DROP DOWNS'!$K$3),0,IF('#1 - Sample and Action Tracker'!$T37='HIDE DROP DOWNS'!$M$4,1,0))</f>
        <v>0</v>
      </c>
      <c r="W32" s="107">
        <f>IF(OR('#1 - Sample and Action Tracker'!$S37='HIDE DROP DOWNS'!$K$2,'#1 - Sample and Action Tracker'!$S37='HIDE DROP DOWNS'!$K$3),0,IF('#1 - Sample and Action Tracker'!$T37='HIDE DROP DOWNS'!$M$5,1,0))</f>
        <v>0</v>
      </c>
      <c r="X32" s="107">
        <f>IF(OR('#1 - Sample and Action Tracker'!$U37='HIDE DROP DOWNS'!$L$2,'#1 - Sample and Action Tracker'!$U37='HIDE DROP DOWNS'!$L$3),0,IF('#1 - Sample and Action Tracker'!$V37='HIDE DROP DOWNS'!$M$3,1,0))</f>
        <v>0</v>
      </c>
      <c r="Y32" s="107">
        <f>IF(OR('#1 - Sample and Action Tracker'!$U37='HIDE DROP DOWNS'!$L$2,'#1 - Sample and Action Tracker'!$U37='HIDE DROP DOWNS'!$L$3),0,IF('#1 - Sample and Action Tracker'!$V37='HIDE DROP DOWNS'!$M$4,1,0))</f>
        <v>0</v>
      </c>
      <c r="Z32" s="107">
        <f>IF(OR('#1 - Sample and Action Tracker'!$U37='HIDE DROP DOWNS'!$L$2,'#1 - Sample and Action Tracker'!$U37='HIDE DROP DOWNS'!$L$3),0,IF('#1 - Sample and Action Tracker'!$V37='HIDE DROP DOWNS'!$M$5,1,0))</f>
        <v>0</v>
      </c>
    </row>
    <row r="33" spans="1:26" ht="15.75" customHeight="1">
      <c r="A33" s="28" t="s">
        <v>477</v>
      </c>
      <c r="B33" s="28" t="s">
        <v>478</v>
      </c>
      <c r="F33" s="31">
        <f>IF('#1 - Sample and Action Tracker'!F38="","",'#1 - Sample and Action Tracker'!F38)</f>
        <v>45317</v>
      </c>
      <c r="G33" s="28">
        <f>IF(AND('#1 - Sample and Action Tracker'!N38&lt;&gt;""),1,0)</f>
        <v>1</v>
      </c>
      <c r="H33" s="28" t="b">
        <f>IF(AND(OR('#1 - Sample and Action Tracker'!N38&gt;0,'#1 - Sample and Action Tracker'!N38=$E$3),'#1 - Sample and Action Tracker'!N38&lt;&gt;$E$2,'#1 - Sample and Action Tracker'!N38&lt;&gt;$E$4,'#1 - Sample and Action Tracker'!N38&lt;&gt;""), TRUE, FALSE)</f>
        <v>1</v>
      </c>
      <c r="I33" s="28" t="b">
        <f>IF(AND('#1 - Sample and Action Tracker'!N38&lt;&gt;$E$2,'#1 - Sample and Action Tracker'!N38&lt;&gt;$E$3,'#1 - Sample and Action Tracker'!N38&lt;&gt;$E$4,'#1 - Sample and Action Tracker'!N38&lt;&gt;""),IF('#1 - Sample and Action Tracker'!N38&gt;'#2 - State Report - School Info'!$D$24, TRUE, FALSE),FALSE)</f>
        <v>0</v>
      </c>
      <c r="R33" s="107">
        <f>IF(OR('#1 - Sample and Action Tracker'!Q38='HIDE DROP DOWNS'!$J$2,'#1 - Sample and Action Tracker'!Q38='HIDE DROP DOWNS'!$J$3),0,IF('#1 - Sample and Action Tracker'!R38='HIDE DROP DOWNS'!$M$3,1,0))</f>
        <v>0</v>
      </c>
      <c r="S33" s="107">
        <f>IF(OR('#1 - Sample and Action Tracker'!Q38='HIDE DROP DOWNS'!$J$2,'#1 - Sample and Action Tracker'!Q38='HIDE DROP DOWNS'!$J$3),0,IF('#1 - Sample and Action Tracker'!R38='HIDE DROP DOWNS'!$M$4,1,0))</f>
        <v>0</v>
      </c>
      <c r="T33" s="107">
        <f>IF(OR('#1 - Sample and Action Tracker'!$Q38='HIDE DROP DOWNS'!$J$2,'#1 - Sample and Action Tracker'!$Q38='HIDE DROP DOWNS'!$J$3),0,IF('#1 - Sample and Action Tracker'!$R38='HIDE DROP DOWNS'!$M$5,1,0))</f>
        <v>0</v>
      </c>
      <c r="U33" s="107">
        <f>IF(OR('#1 - Sample and Action Tracker'!$S38='HIDE DROP DOWNS'!$K$2,'#1 - Sample and Action Tracker'!$S38='HIDE DROP DOWNS'!$K$3),0,IF('#1 - Sample and Action Tracker'!$T38='HIDE DROP DOWNS'!$M$3,1,0))</f>
        <v>0</v>
      </c>
      <c r="V33" s="107">
        <f>IF(OR('#1 - Sample and Action Tracker'!$S38='HIDE DROP DOWNS'!$K$2,'#1 - Sample and Action Tracker'!$S38='HIDE DROP DOWNS'!$K$3),0,IF('#1 - Sample and Action Tracker'!$T38='HIDE DROP DOWNS'!$M$4,1,0))</f>
        <v>0</v>
      </c>
      <c r="W33" s="107">
        <f>IF(OR('#1 - Sample and Action Tracker'!$S38='HIDE DROP DOWNS'!$K$2,'#1 - Sample and Action Tracker'!$S38='HIDE DROP DOWNS'!$K$3),0,IF('#1 - Sample and Action Tracker'!$T38='HIDE DROP DOWNS'!$M$5,1,0))</f>
        <v>0</v>
      </c>
      <c r="X33" s="107">
        <f>IF(OR('#1 - Sample and Action Tracker'!$U38='HIDE DROP DOWNS'!$L$2,'#1 - Sample and Action Tracker'!$U38='HIDE DROP DOWNS'!$L$3),0,IF('#1 - Sample and Action Tracker'!$V38='HIDE DROP DOWNS'!$M$3,1,0))</f>
        <v>0</v>
      </c>
      <c r="Y33" s="107">
        <f>IF(OR('#1 - Sample and Action Tracker'!$U38='HIDE DROP DOWNS'!$L$2,'#1 - Sample and Action Tracker'!$U38='HIDE DROP DOWNS'!$L$3),0,IF('#1 - Sample and Action Tracker'!$V38='HIDE DROP DOWNS'!$M$4,1,0))</f>
        <v>0</v>
      </c>
      <c r="Z33" s="107">
        <f>IF(OR('#1 - Sample and Action Tracker'!$U38='HIDE DROP DOWNS'!$L$2,'#1 - Sample and Action Tracker'!$U38='HIDE DROP DOWNS'!$L$3),0,IF('#1 - Sample and Action Tracker'!$V38='HIDE DROP DOWNS'!$M$5,1,0))</f>
        <v>0</v>
      </c>
    </row>
    <row r="34" spans="1:26" ht="15.75" customHeight="1">
      <c r="A34" s="28" t="s">
        <v>479</v>
      </c>
      <c r="B34" s="28" t="s">
        <v>480</v>
      </c>
      <c r="F34" s="31">
        <f>IF('#1 - Sample and Action Tracker'!F39="","",'#1 - Sample and Action Tracker'!F39)</f>
        <v>45317</v>
      </c>
      <c r="G34" s="28">
        <f>IF(AND('#1 - Sample and Action Tracker'!N39&lt;&gt;""),1,0)</f>
        <v>1</v>
      </c>
      <c r="H34" s="28" t="b">
        <f>IF(AND(OR('#1 - Sample and Action Tracker'!N39&gt;0,'#1 - Sample and Action Tracker'!N39=$E$3),'#1 - Sample and Action Tracker'!N39&lt;&gt;$E$2,'#1 - Sample and Action Tracker'!N39&lt;&gt;$E$4,'#1 - Sample and Action Tracker'!N39&lt;&gt;""), TRUE, FALSE)</f>
        <v>1</v>
      </c>
      <c r="I34" s="28" t="b">
        <f>IF(AND('#1 - Sample and Action Tracker'!N39&lt;&gt;$E$2,'#1 - Sample and Action Tracker'!N39&lt;&gt;$E$3,'#1 - Sample and Action Tracker'!N39&lt;&gt;$E$4,'#1 - Sample and Action Tracker'!N39&lt;&gt;""),IF('#1 - Sample and Action Tracker'!N39&gt;'#2 - State Report - School Info'!$D$24, TRUE, FALSE),FALSE)</f>
        <v>0</v>
      </c>
      <c r="R34" s="107">
        <f>IF(OR('#1 - Sample and Action Tracker'!Q39='HIDE DROP DOWNS'!$J$2,'#1 - Sample and Action Tracker'!Q39='HIDE DROP DOWNS'!$J$3),0,IF('#1 - Sample and Action Tracker'!R39='HIDE DROP DOWNS'!$M$3,1,0))</f>
        <v>0</v>
      </c>
      <c r="S34" s="107">
        <f>IF(OR('#1 - Sample and Action Tracker'!Q39='HIDE DROP DOWNS'!$J$2,'#1 - Sample and Action Tracker'!Q39='HIDE DROP DOWNS'!$J$3),0,IF('#1 - Sample and Action Tracker'!R39='HIDE DROP DOWNS'!$M$4,1,0))</f>
        <v>0</v>
      </c>
      <c r="T34" s="107">
        <f>IF(OR('#1 - Sample and Action Tracker'!$Q39='HIDE DROP DOWNS'!$J$2,'#1 - Sample and Action Tracker'!$Q39='HIDE DROP DOWNS'!$J$3),0,IF('#1 - Sample and Action Tracker'!$R39='HIDE DROP DOWNS'!$M$5,1,0))</f>
        <v>0</v>
      </c>
      <c r="U34" s="107">
        <f>IF(OR('#1 - Sample and Action Tracker'!$S39='HIDE DROP DOWNS'!$K$2,'#1 - Sample and Action Tracker'!$S39='HIDE DROP DOWNS'!$K$3),0,IF('#1 - Sample and Action Tracker'!$T39='HIDE DROP DOWNS'!$M$3,1,0))</f>
        <v>0</v>
      </c>
      <c r="V34" s="107">
        <f>IF(OR('#1 - Sample and Action Tracker'!$S39='HIDE DROP DOWNS'!$K$2,'#1 - Sample and Action Tracker'!$S39='HIDE DROP DOWNS'!$K$3),0,IF('#1 - Sample and Action Tracker'!$T39='HIDE DROP DOWNS'!$M$4,1,0))</f>
        <v>0</v>
      </c>
      <c r="W34" s="107">
        <f>IF(OR('#1 - Sample and Action Tracker'!$S39='HIDE DROP DOWNS'!$K$2,'#1 - Sample and Action Tracker'!$S39='HIDE DROP DOWNS'!$K$3),0,IF('#1 - Sample and Action Tracker'!$T39='HIDE DROP DOWNS'!$M$5,1,0))</f>
        <v>0</v>
      </c>
      <c r="X34" s="107">
        <f>IF(OR('#1 - Sample and Action Tracker'!$U39='HIDE DROP DOWNS'!$L$2,'#1 - Sample and Action Tracker'!$U39='HIDE DROP DOWNS'!$L$3),0,IF('#1 - Sample and Action Tracker'!$V39='HIDE DROP DOWNS'!$M$3,1,0))</f>
        <v>0</v>
      </c>
      <c r="Y34" s="107">
        <f>IF(OR('#1 - Sample and Action Tracker'!$U39='HIDE DROP DOWNS'!$L$2,'#1 - Sample and Action Tracker'!$U39='HIDE DROP DOWNS'!$L$3),0,IF('#1 - Sample and Action Tracker'!$V39='HIDE DROP DOWNS'!$M$4,1,0))</f>
        <v>0</v>
      </c>
      <c r="Z34" s="107">
        <f>IF(OR('#1 - Sample and Action Tracker'!$U39='HIDE DROP DOWNS'!$L$2,'#1 - Sample and Action Tracker'!$U39='HIDE DROP DOWNS'!$L$3),0,IF('#1 - Sample and Action Tracker'!$V39='HIDE DROP DOWNS'!$M$5,1,0))</f>
        <v>0</v>
      </c>
    </row>
    <row r="35" spans="1:26" ht="15.75" customHeight="1">
      <c r="A35" s="28" t="s">
        <v>481</v>
      </c>
      <c r="B35" s="28" t="s">
        <v>482</v>
      </c>
      <c r="F35" s="31">
        <f>IF('#1 - Sample and Action Tracker'!F40="","",'#1 - Sample and Action Tracker'!F40)</f>
        <v>45317</v>
      </c>
      <c r="G35" s="28">
        <f>IF(AND('#1 - Sample and Action Tracker'!N40&lt;&gt;""),1,0)</f>
        <v>1</v>
      </c>
      <c r="H35" s="28" t="b">
        <f>IF(AND(OR('#1 - Sample and Action Tracker'!N40&gt;0,'#1 - Sample and Action Tracker'!N40=$E$3),'#1 - Sample and Action Tracker'!N40&lt;&gt;$E$2,'#1 - Sample and Action Tracker'!N40&lt;&gt;$E$4,'#1 - Sample and Action Tracker'!N40&lt;&gt;""), TRUE, FALSE)</f>
        <v>1</v>
      </c>
      <c r="I35" s="28" t="b">
        <f>IF(AND('#1 - Sample and Action Tracker'!N40&lt;&gt;$E$2,'#1 - Sample and Action Tracker'!N40&lt;&gt;$E$3,'#1 - Sample and Action Tracker'!N40&lt;&gt;$E$4,'#1 - Sample and Action Tracker'!N40&lt;&gt;""),IF('#1 - Sample and Action Tracker'!N40&gt;'#2 - State Report - School Info'!$D$24, TRUE, FALSE),FALSE)</f>
        <v>0</v>
      </c>
      <c r="R35" s="107">
        <f>IF(OR('#1 - Sample and Action Tracker'!Q40='HIDE DROP DOWNS'!$J$2,'#1 - Sample and Action Tracker'!Q40='HIDE DROP DOWNS'!$J$3),0,IF('#1 - Sample and Action Tracker'!R40='HIDE DROP DOWNS'!$M$3,1,0))</f>
        <v>0</v>
      </c>
      <c r="S35" s="107">
        <f>IF(OR('#1 - Sample and Action Tracker'!Q40='HIDE DROP DOWNS'!$J$2,'#1 - Sample and Action Tracker'!Q40='HIDE DROP DOWNS'!$J$3),0,IF('#1 - Sample and Action Tracker'!R40='HIDE DROP DOWNS'!$M$4,1,0))</f>
        <v>0</v>
      </c>
      <c r="T35" s="107">
        <f>IF(OR('#1 - Sample and Action Tracker'!$Q40='HIDE DROP DOWNS'!$J$2,'#1 - Sample and Action Tracker'!$Q40='HIDE DROP DOWNS'!$J$3),0,IF('#1 - Sample and Action Tracker'!$R40='HIDE DROP DOWNS'!$M$5,1,0))</f>
        <v>0</v>
      </c>
      <c r="U35" s="107">
        <f>IF(OR('#1 - Sample and Action Tracker'!$S40='HIDE DROP DOWNS'!$K$2,'#1 - Sample and Action Tracker'!$S40='HIDE DROP DOWNS'!$K$3),0,IF('#1 - Sample and Action Tracker'!$T40='HIDE DROP DOWNS'!$M$3,1,0))</f>
        <v>0</v>
      </c>
      <c r="V35" s="107">
        <f>IF(OR('#1 - Sample and Action Tracker'!$S40='HIDE DROP DOWNS'!$K$2,'#1 - Sample and Action Tracker'!$S40='HIDE DROP DOWNS'!$K$3),0,IF('#1 - Sample and Action Tracker'!$T40='HIDE DROP DOWNS'!$M$4,1,0))</f>
        <v>0</v>
      </c>
      <c r="W35" s="107">
        <f>IF(OR('#1 - Sample and Action Tracker'!$S40='HIDE DROP DOWNS'!$K$2,'#1 - Sample and Action Tracker'!$S40='HIDE DROP DOWNS'!$K$3),0,IF('#1 - Sample and Action Tracker'!$T40='HIDE DROP DOWNS'!$M$5,1,0))</f>
        <v>0</v>
      </c>
      <c r="X35" s="107">
        <f>IF(OR('#1 - Sample and Action Tracker'!$U40='HIDE DROP DOWNS'!$L$2,'#1 - Sample and Action Tracker'!$U40='HIDE DROP DOWNS'!$L$3),0,IF('#1 - Sample and Action Tracker'!$V40='HIDE DROP DOWNS'!$M$3,1,0))</f>
        <v>0</v>
      </c>
      <c r="Y35" s="107">
        <f>IF(OR('#1 - Sample and Action Tracker'!$U40='HIDE DROP DOWNS'!$L$2,'#1 - Sample and Action Tracker'!$U40='HIDE DROP DOWNS'!$L$3),0,IF('#1 - Sample and Action Tracker'!$V40='HIDE DROP DOWNS'!$M$4,1,0))</f>
        <v>0</v>
      </c>
      <c r="Z35" s="107">
        <f>IF(OR('#1 - Sample and Action Tracker'!$U40='HIDE DROP DOWNS'!$L$2,'#1 - Sample and Action Tracker'!$U40='HIDE DROP DOWNS'!$L$3),0,IF('#1 - Sample and Action Tracker'!$V40='HIDE DROP DOWNS'!$M$5,1,0))</f>
        <v>0</v>
      </c>
    </row>
    <row r="36" spans="1:26" ht="15.75" customHeight="1">
      <c r="A36" s="28" t="s">
        <v>483</v>
      </c>
      <c r="B36" s="28" t="s">
        <v>484</v>
      </c>
      <c r="F36" s="31">
        <f>IF('#1 - Sample and Action Tracker'!F41="","",'#1 - Sample and Action Tracker'!F41)</f>
        <v>45317</v>
      </c>
      <c r="G36" s="28">
        <f>IF(AND('#1 - Sample and Action Tracker'!N41&lt;&gt;""),1,0)</f>
        <v>1</v>
      </c>
      <c r="H36" s="28" t="b">
        <f>IF(AND(OR('#1 - Sample and Action Tracker'!N41&gt;0,'#1 - Sample and Action Tracker'!N41=$E$3),'#1 - Sample and Action Tracker'!N41&lt;&gt;$E$2,'#1 - Sample and Action Tracker'!N41&lt;&gt;$E$4,'#1 - Sample and Action Tracker'!N41&lt;&gt;""), TRUE, FALSE)</f>
        <v>1</v>
      </c>
      <c r="I36" s="28" t="b">
        <f>IF(AND('#1 - Sample and Action Tracker'!N41&lt;&gt;$E$2,'#1 - Sample and Action Tracker'!N41&lt;&gt;$E$3,'#1 - Sample and Action Tracker'!N41&lt;&gt;$E$4,'#1 - Sample and Action Tracker'!N41&lt;&gt;""),IF('#1 - Sample and Action Tracker'!N41&gt;'#2 - State Report - School Info'!$D$24, TRUE, FALSE),FALSE)</f>
        <v>0</v>
      </c>
      <c r="R36" s="107">
        <f>IF(OR('#1 - Sample and Action Tracker'!Q41='HIDE DROP DOWNS'!$J$2,'#1 - Sample and Action Tracker'!Q41='HIDE DROP DOWNS'!$J$3),0,IF('#1 - Sample and Action Tracker'!R41='HIDE DROP DOWNS'!$M$3,1,0))</f>
        <v>0</v>
      </c>
      <c r="S36" s="107">
        <f>IF(OR('#1 - Sample and Action Tracker'!Q41='HIDE DROP DOWNS'!$J$2,'#1 - Sample and Action Tracker'!Q41='HIDE DROP DOWNS'!$J$3),0,IF('#1 - Sample and Action Tracker'!R41='HIDE DROP DOWNS'!$M$4,1,0))</f>
        <v>0</v>
      </c>
      <c r="T36" s="107">
        <f>IF(OR('#1 - Sample and Action Tracker'!$Q41='HIDE DROP DOWNS'!$J$2,'#1 - Sample and Action Tracker'!$Q41='HIDE DROP DOWNS'!$J$3),0,IF('#1 - Sample and Action Tracker'!$R41='HIDE DROP DOWNS'!$M$5,1,0))</f>
        <v>0</v>
      </c>
      <c r="U36" s="107">
        <f>IF(OR('#1 - Sample and Action Tracker'!$S41='HIDE DROP DOWNS'!$K$2,'#1 - Sample and Action Tracker'!$S41='HIDE DROP DOWNS'!$K$3),0,IF('#1 - Sample and Action Tracker'!$T41='HIDE DROP DOWNS'!$M$3,1,0))</f>
        <v>0</v>
      </c>
      <c r="V36" s="107">
        <f>IF(OR('#1 - Sample and Action Tracker'!$S41='HIDE DROP DOWNS'!$K$2,'#1 - Sample and Action Tracker'!$S41='HIDE DROP DOWNS'!$K$3),0,IF('#1 - Sample and Action Tracker'!$T41='HIDE DROP DOWNS'!$M$4,1,0))</f>
        <v>0</v>
      </c>
      <c r="W36" s="107">
        <f>IF(OR('#1 - Sample and Action Tracker'!$S41='HIDE DROP DOWNS'!$K$2,'#1 - Sample and Action Tracker'!$S41='HIDE DROP DOWNS'!$K$3),0,IF('#1 - Sample and Action Tracker'!$T41='HIDE DROP DOWNS'!$M$5,1,0))</f>
        <v>0</v>
      </c>
      <c r="X36" s="107">
        <f>IF(OR('#1 - Sample and Action Tracker'!$U41='HIDE DROP DOWNS'!$L$2,'#1 - Sample and Action Tracker'!$U41='HIDE DROP DOWNS'!$L$3),0,IF('#1 - Sample and Action Tracker'!$V41='HIDE DROP DOWNS'!$M$3,1,0))</f>
        <v>0</v>
      </c>
      <c r="Y36" s="107">
        <f>IF(OR('#1 - Sample and Action Tracker'!$U41='HIDE DROP DOWNS'!$L$2,'#1 - Sample and Action Tracker'!$U41='HIDE DROP DOWNS'!$L$3),0,IF('#1 - Sample and Action Tracker'!$V41='HIDE DROP DOWNS'!$M$4,1,0))</f>
        <v>0</v>
      </c>
      <c r="Z36" s="107">
        <f>IF(OR('#1 - Sample and Action Tracker'!$U41='HIDE DROP DOWNS'!$L$2,'#1 - Sample and Action Tracker'!$U41='HIDE DROP DOWNS'!$L$3),0,IF('#1 - Sample and Action Tracker'!$V41='HIDE DROP DOWNS'!$M$5,1,0))</f>
        <v>0</v>
      </c>
    </row>
    <row r="37" spans="1:26" ht="15.75" customHeight="1">
      <c r="A37" s="28" t="s">
        <v>485</v>
      </c>
      <c r="B37" s="28" t="s">
        <v>486</v>
      </c>
      <c r="F37" s="31">
        <f>IF('#1 - Sample and Action Tracker'!F42="","",'#1 - Sample and Action Tracker'!F42)</f>
        <v>45317</v>
      </c>
      <c r="G37" s="28">
        <f>IF(AND('#1 - Sample and Action Tracker'!N42&lt;&gt;""),1,0)</f>
        <v>1</v>
      </c>
      <c r="H37" s="28" t="b">
        <f>IF(AND(OR('#1 - Sample and Action Tracker'!N42&gt;0,'#1 - Sample and Action Tracker'!N42=$E$3),'#1 - Sample and Action Tracker'!N42&lt;&gt;$E$2,'#1 - Sample and Action Tracker'!N42&lt;&gt;$E$4,'#1 - Sample and Action Tracker'!N42&lt;&gt;""), TRUE, FALSE)</f>
        <v>1</v>
      </c>
      <c r="I37" s="28" t="b">
        <f>IF(AND('#1 - Sample and Action Tracker'!N42&lt;&gt;$E$2,'#1 - Sample and Action Tracker'!N42&lt;&gt;$E$3,'#1 - Sample and Action Tracker'!N42&lt;&gt;$E$4,'#1 - Sample and Action Tracker'!N42&lt;&gt;""),IF('#1 - Sample and Action Tracker'!N42&gt;'#2 - State Report - School Info'!$D$24, TRUE, FALSE),FALSE)</f>
        <v>0</v>
      </c>
      <c r="R37" s="107">
        <f>IF(OR('#1 - Sample and Action Tracker'!Q42='HIDE DROP DOWNS'!$J$2,'#1 - Sample and Action Tracker'!Q42='HIDE DROP DOWNS'!$J$3),0,IF('#1 - Sample and Action Tracker'!R42='HIDE DROP DOWNS'!$M$3,1,0))</f>
        <v>0</v>
      </c>
      <c r="S37" s="107">
        <f>IF(OR('#1 - Sample and Action Tracker'!Q42='HIDE DROP DOWNS'!$J$2,'#1 - Sample and Action Tracker'!Q42='HIDE DROP DOWNS'!$J$3),0,IF('#1 - Sample and Action Tracker'!R42='HIDE DROP DOWNS'!$M$4,1,0))</f>
        <v>0</v>
      </c>
      <c r="T37" s="107">
        <f>IF(OR('#1 - Sample and Action Tracker'!$Q42='HIDE DROP DOWNS'!$J$2,'#1 - Sample and Action Tracker'!$Q42='HIDE DROP DOWNS'!$J$3),0,IF('#1 - Sample and Action Tracker'!$R42='HIDE DROP DOWNS'!$M$5,1,0))</f>
        <v>0</v>
      </c>
      <c r="U37" s="107">
        <f>IF(OR('#1 - Sample and Action Tracker'!$S42='HIDE DROP DOWNS'!$K$2,'#1 - Sample and Action Tracker'!$S42='HIDE DROP DOWNS'!$K$3),0,IF('#1 - Sample and Action Tracker'!$T42='HIDE DROP DOWNS'!$M$3,1,0))</f>
        <v>0</v>
      </c>
      <c r="V37" s="107">
        <f>IF(OR('#1 - Sample and Action Tracker'!$S42='HIDE DROP DOWNS'!$K$2,'#1 - Sample and Action Tracker'!$S42='HIDE DROP DOWNS'!$K$3),0,IF('#1 - Sample and Action Tracker'!$T42='HIDE DROP DOWNS'!$M$4,1,0))</f>
        <v>0</v>
      </c>
      <c r="W37" s="107">
        <f>IF(OR('#1 - Sample and Action Tracker'!$S42='HIDE DROP DOWNS'!$K$2,'#1 - Sample and Action Tracker'!$S42='HIDE DROP DOWNS'!$K$3),0,IF('#1 - Sample and Action Tracker'!$T42='HIDE DROP DOWNS'!$M$5,1,0))</f>
        <v>0</v>
      </c>
      <c r="X37" s="107">
        <f>IF(OR('#1 - Sample and Action Tracker'!$U42='HIDE DROP DOWNS'!$L$2,'#1 - Sample and Action Tracker'!$U42='HIDE DROP DOWNS'!$L$3),0,IF('#1 - Sample and Action Tracker'!$V42='HIDE DROP DOWNS'!$M$3,1,0))</f>
        <v>0</v>
      </c>
      <c r="Y37" s="107">
        <f>IF(OR('#1 - Sample and Action Tracker'!$U42='HIDE DROP DOWNS'!$L$2,'#1 - Sample and Action Tracker'!$U42='HIDE DROP DOWNS'!$L$3),0,IF('#1 - Sample and Action Tracker'!$V42='HIDE DROP DOWNS'!$M$4,1,0))</f>
        <v>0</v>
      </c>
      <c r="Z37" s="107">
        <f>IF(OR('#1 - Sample and Action Tracker'!$U42='HIDE DROP DOWNS'!$L$2,'#1 - Sample and Action Tracker'!$U42='HIDE DROP DOWNS'!$L$3),0,IF('#1 - Sample and Action Tracker'!$V42='HIDE DROP DOWNS'!$M$5,1,0))</f>
        <v>0</v>
      </c>
    </row>
    <row r="38" spans="1:26" ht="15.75" customHeight="1">
      <c r="A38" s="28" t="s">
        <v>487</v>
      </c>
      <c r="B38" s="28" t="s">
        <v>488</v>
      </c>
      <c r="F38" s="31">
        <f>IF('#1 - Sample and Action Tracker'!F43="","",'#1 - Sample and Action Tracker'!F43)</f>
        <v>45317</v>
      </c>
      <c r="G38" s="28">
        <f>IF(AND('#1 - Sample and Action Tracker'!N43&lt;&gt;""),1,0)</f>
        <v>1</v>
      </c>
      <c r="H38" s="28" t="b">
        <f>IF(AND(OR('#1 - Sample and Action Tracker'!N43&gt;0,'#1 - Sample and Action Tracker'!N43=$E$3),'#1 - Sample and Action Tracker'!N43&lt;&gt;$E$2,'#1 - Sample and Action Tracker'!N43&lt;&gt;$E$4,'#1 - Sample and Action Tracker'!N43&lt;&gt;""), TRUE, FALSE)</f>
        <v>1</v>
      </c>
      <c r="I38" s="28" t="b">
        <f>IF(AND('#1 - Sample and Action Tracker'!N43&lt;&gt;$E$2,'#1 - Sample and Action Tracker'!N43&lt;&gt;$E$3,'#1 - Sample and Action Tracker'!N43&lt;&gt;$E$4,'#1 - Sample and Action Tracker'!N43&lt;&gt;""),IF('#1 - Sample and Action Tracker'!N43&gt;'#2 - State Report - School Info'!$D$24, TRUE, FALSE),FALSE)</f>
        <v>0</v>
      </c>
      <c r="R38" s="107">
        <f>IF(OR('#1 - Sample and Action Tracker'!Q43='HIDE DROP DOWNS'!$J$2,'#1 - Sample and Action Tracker'!Q43='HIDE DROP DOWNS'!$J$3),0,IF('#1 - Sample and Action Tracker'!R43='HIDE DROP DOWNS'!$M$3,1,0))</f>
        <v>0</v>
      </c>
      <c r="S38" s="107">
        <f>IF(OR('#1 - Sample and Action Tracker'!Q43='HIDE DROP DOWNS'!$J$2,'#1 - Sample and Action Tracker'!Q43='HIDE DROP DOWNS'!$J$3),0,IF('#1 - Sample and Action Tracker'!R43='HIDE DROP DOWNS'!$M$4,1,0))</f>
        <v>0</v>
      </c>
      <c r="T38" s="107">
        <f>IF(OR('#1 - Sample and Action Tracker'!$Q43='HIDE DROP DOWNS'!$J$2,'#1 - Sample and Action Tracker'!$Q43='HIDE DROP DOWNS'!$J$3),0,IF('#1 - Sample and Action Tracker'!$R43='HIDE DROP DOWNS'!$M$5,1,0))</f>
        <v>0</v>
      </c>
      <c r="U38" s="107">
        <f>IF(OR('#1 - Sample and Action Tracker'!$S43='HIDE DROP DOWNS'!$K$2,'#1 - Sample and Action Tracker'!$S43='HIDE DROP DOWNS'!$K$3),0,IF('#1 - Sample and Action Tracker'!$T43='HIDE DROP DOWNS'!$M$3,1,0))</f>
        <v>0</v>
      </c>
      <c r="V38" s="107">
        <f>IF(OR('#1 - Sample and Action Tracker'!$S43='HIDE DROP DOWNS'!$K$2,'#1 - Sample and Action Tracker'!$S43='HIDE DROP DOWNS'!$K$3),0,IF('#1 - Sample and Action Tracker'!$T43='HIDE DROP DOWNS'!$M$4,1,0))</f>
        <v>0</v>
      </c>
      <c r="W38" s="107">
        <f>IF(OR('#1 - Sample and Action Tracker'!$S43='HIDE DROP DOWNS'!$K$2,'#1 - Sample and Action Tracker'!$S43='HIDE DROP DOWNS'!$K$3),0,IF('#1 - Sample and Action Tracker'!$T43='HIDE DROP DOWNS'!$M$5,1,0))</f>
        <v>0</v>
      </c>
      <c r="X38" s="107">
        <f>IF(OR('#1 - Sample and Action Tracker'!$U43='HIDE DROP DOWNS'!$L$2,'#1 - Sample and Action Tracker'!$U43='HIDE DROP DOWNS'!$L$3),0,IF('#1 - Sample and Action Tracker'!$V43='HIDE DROP DOWNS'!$M$3,1,0))</f>
        <v>0</v>
      </c>
      <c r="Y38" s="107">
        <f>IF(OR('#1 - Sample and Action Tracker'!$U43='HIDE DROP DOWNS'!$L$2,'#1 - Sample and Action Tracker'!$U43='HIDE DROP DOWNS'!$L$3),0,IF('#1 - Sample and Action Tracker'!$V43='HIDE DROP DOWNS'!$M$4,1,0))</f>
        <v>0</v>
      </c>
      <c r="Z38" s="107">
        <f>IF(OR('#1 - Sample and Action Tracker'!$U43='HIDE DROP DOWNS'!$L$2,'#1 - Sample and Action Tracker'!$U43='HIDE DROP DOWNS'!$L$3),0,IF('#1 - Sample and Action Tracker'!$V43='HIDE DROP DOWNS'!$M$5,1,0))</f>
        <v>0</v>
      </c>
    </row>
    <row r="39" spans="1:26" ht="15.75" customHeight="1">
      <c r="A39" s="28" t="s">
        <v>489</v>
      </c>
      <c r="B39" s="28" t="s">
        <v>490</v>
      </c>
      <c r="F39" s="31">
        <f>IF('#1 - Sample and Action Tracker'!F44="","",'#1 - Sample and Action Tracker'!F44)</f>
        <v>45317</v>
      </c>
      <c r="G39" s="28">
        <f>IF(AND('#1 - Sample and Action Tracker'!N44&lt;&gt;""),1,0)</f>
        <v>1</v>
      </c>
      <c r="H39" s="28" t="b">
        <f>IF(AND(OR('#1 - Sample and Action Tracker'!N44&gt;0,'#1 - Sample and Action Tracker'!N44=$E$3),'#1 - Sample and Action Tracker'!N44&lt;&gt;$E$2,'#1 - Sample and Action Tracker'!N44&lt;&gt;$E$4,'#1 - Sample and Action Tracker'!N44&lt;&gt;""), TRUE, FALSE)</f>
        <v>1</v>
      </c>
      <c r="I39" s="28" t="b">
        <f>IF(AND('#1 - Sample and Action Tracker'!N44&lt;&gt;$E$2,'#1 - Sample and Action Tracker'!N44&lt;&gt;$E$3,'#1 - Sample and Action Tracker'!N44&lt;&gt;$E$4,'#1 - Sample and Action Tracker'!N44&lt;&gt;""),IF('#1 - Sample and Action Tracker'!N44&gt;'#2 - State Report - School Info'!$D$24, TRUE, FALSE),FALSE)</f>
        <v>0</v>
      </c>
      <c r="R39" s="107">
        <f>IF(OR('#1 - Sample and Action Tracker'!Q44='HIDE DROP DOWNS'!$J$2,'#1 - Sample and Action Tracker'!Q44='HIDE DROP DOWNS'!$J$3),0,IF('#1 - Sample and Action Tracker'!R44='HIDE DROP DOWNS'!$M$3,1,0))</f>
        <v>0</v>
      </c>
      <c r="S39" s="107">
        <f>IF(OR('#1 - Sample and Action Tracker'!Q44='HIDE DROP DOWNS'!$J$2,'#1 - Sample and Action Tracker'!Q44='HIDE DROP DOWNS'!$J$3),0,IF('#1 - Sample and Action Tracker'!R44='HIDE DROP DOWNS'!$M$4,1,0))</f>
        <v>0</v>
      </c>
      <c r="T39" s="107">
        <f>IF(OR('#1 - Sample and Action Tracker'!$Q44='HIDE DROP DOWNS'!$J$2,'#1 - Sample and Action Tracker'!$Q44='HIDE DROP DOWNS'!$J$3),0,IF('#1 - Sample and Action Tracker'!$R44='HIDE DROP DOWNS'!$M$5,1,0))</f>
        <v>0</v>
      </c>
      <c r="U39" s="107">
        <f>IF(OR('#1 - Sample and Action Tracker'!$S44='HIDE DROP DOWNS'!$K$2,'#1 - Sample and Action Tracker'!$S44='HIDE DROP DOWNS'!$K$3),0,IF('#1 - Sample and Action Tracker'!$T44='HIDE DROP DOWNS'!$M$3,1,0))</f>
        <v>0</v>
      </c>
      <c r="V39" s="107">
        <f>IF(OR('#1 - Sample and Action Tracker'!$S44='HIDE DROP DOWNS'!$K$2,'#1 - Sample and Action Tracker'!$S44='HIDE DROP DOWNS'!$K$3),0,IF('#1 - Sample and Action Tracker'!$T44='HIDE DROP DOWNS'!$M$4,1,0))</f>
        <v>0</v>
      </c>
      <c r="W39" s="107">
        <f>IF(OR('#1 - Sample and Action Tracker'!$S44='HIDE DROP DOWNS'!$K$2,'#1 - Sample and Action Tracker'!$S44='HIDE DROP DOWNS'!$K$3),0,IF('#1 - Sample and Action Tracker'!$T44='HIDE DROP DOWNS'!$M$5,1,0))</f>
        <v>0</v>
      </c>
      <c r="X39" s="107">
        <f>IF(OR('#1 - Sample and Action Tracker'!$U44='HIDE DROP DOWNS'!$L$2,'#1 - Sample and Action Tracker'!$U44='HIDE DROP DOWNS'!$L$3),0,IF('#1 - Sample and Action Tracker'!$V44='HIDE DROP DOWNS'!$M$3,1,0))</f>
        <v>0</v>
      </c>
      <c r="Y39" s="107">
        <f>IF(OR('#1 - Sample and Action Tracker'!$U44='HIDE DROP DOWNS'!$L$2,'#1 - Sample and Action Tracker'!$U44='HIDE DROP DOWNS'!$L$3),0,IF('#1 - Sample and Action Tracker'!$V44='HIDE DROP DOWNS'!$M$4,1,0))</f>
        <v>0</v>
      </c>
      <c r="Z39" s="107">
        <f>IF(OR('#1 - Sample and Action Tracker'!$U44='HIDE DROP DOWNS'!$L$2,'#1 - Sample and Action Tracker'!$U44='HIDE DROP DOWNS'!$L$3),0,IF('#1 - Sample and Action Tracker'!$V44='HIDE DROP DOWNS'!$M$5,1,0))</f>
        <v>0</v>
      </c>
    </row>
    <row r="40" spans="1:26" ht="15.75" customHeight="1">
      <c r="A40" s="28" t="s">
        <v>491</v>
      </c>
      <c r="B40" s="28" t="s">
        <v>492</v>
      </c>
      <c r="F40" s="31">
        <f>IF('#1 - Sample and Action Tracker'!F45="","",'#1 - Sample and Action Tracker'!F45)</f>
        <v>45317</v>
      </c>
      <c r="G40" s="28">
        <f>IF(AND('#1 - Sample and Action Tracker'!N45&lt;&gt;""),1,0)</f>
        <v>1</v>
      </c>
      <c r="H40" s="28" t="b">
        <f>IF(AND(OR('#1 - Sample and Action Tracker'!N45&gt;0,'#1 - Sample and Action Tracker'!N45=$E$3),'#1 - Sample and Action Tracker'!N45&lt;&gt;$E$2,'#1 - Sample and Action Tracker'!N45&lt;&gt;$E$4,'#1 - Sample and Action Tracker'!N45&lt;&gt;""), TRUE, FALSE)</f>
        <v>1</v>
      </c>
      <c r="I40" s="28" t="b">
        <f>IF(AND('#1 - Sample and Action Tracker'!N45&lt;&gt;$E$2,'#1 - Sample and Action Tracker'!N45&lt;&gt;$E$3,'#1 - Sample and Action Tracker'!N45&lt;&gt;$E$4,'#1 - Sample and Action Tracker'!N45&lt;&gt;""),IF('#1 - Sample and Action Tracker'!N45&gt;'#2 - State Report - School Info'!$D$24, TRUE, FALSE),FALSE)</f>
        <v>0</v>
      </c>
      <c r="R40" s="107">
        <f>IF(OR('#1 - Sample and Action Tracker'!Q45='HIDE DROP DOWNS'!$J$2,'#1 - Sample and Action Tracker'!Q45='HIDE DROP DOWNS'!$J$3),0,IF('#1 - Sample and Action Tracker'!R45='HIDE DROP DOWNS'!$M$3,1,0))</f>
        <v>0</v>
      </c>
      <c r="S40" s="107">
        <f>IF(OR('#1 - Sample and Action Tracker'!Q45='HIDE DROP DOWNS'!$J$2,'#1 - Sample and Action Tracker'!Q45='HIDE DROP DOWNS'!$J$3),0,IF('#1 - Sample and Action Tracker'!R45='HIDE DROP DOWNS'!$M$4,1,0))</f>
        <v>0</v>
      </c>
      <c r="T40" s="107">
        <f>IF(OR('#1 - Sample and Action Tracker'!$Q45='HIDE DROP DOWNS'!$J$2,'#1 - Sample and Action Tracker'!$Q45='HIDE DROP DOWNS'!$J$3),0,IF('#1 - Sample and Action Tracker'!$R45='HIDE DROP DOWNS'!$M$5,1,0))</f>
        <v>0</v>
      </c>
      <c r="U40" s="107">
        <f>IF(OR('#1 - Sample and Action Tracker'!$S45='HIDE DROP DOWNS'!$K$2,'#1 - Sample and Action Tracker'!$S45='HIDE DROP DOWNS'!$K$3),0,IF('#1 - Sample and Action Tracker'!$T45='HIDE DROP DOWNS'!$M$3,1,0))</f>
        <v>0</v>
      </c>
      <c r="V40" s="107">
        <f>IF(OR('#1 - Sample and Action Tracker'!$S45='HIDE DROP DOWNS'!$K$2,'#1 - Sample and Action Tracker'!$S45='HIDE DROP DOWNS'!$K$3),0,IF('#1 - Sample and Action Tracker'!$T45='HIDE DROP DOWNS'!$M$4,1,0))</f>
        <v>0</v>
      </c>
      <c r="W40" s="107">
        <f>IF(OR('#1 - Sample and Action Tracker'!$S45='HIDE DROP DOWNS'!$K$2,'#1 - Sample and Action Tracker'!$S45='HIDE DROP DOWNS'!$K$3),0,IF('#1 - Sample and Action Tracker'!$T45='HIDE DROP DOWNS'!$M$5,1,0))</f>
        <v>0</v>
      </c>
      <c r="X40" s="107">
        <f>IF(OR('#1 - Sample and Action Tracker'!$U45='HIDE DROP DOWNS'!$L$2,'#1 - Sample and Action Tracker'!$U45='HIDE DROP DOWNS'!$L$3),0,IF('#1 - Sample and Action Tracker'!$V45='HIDE DROP DOWNS'!$M$3,1,0))</f>
        <v>0</v>
      </c>
      <c r="Y40" s="107">
        <f>IF(OR('#1 - Sample and Action Tracker'!$U45='HIDE DROP DOWNS'!$L$2,'#1 - Sample and Action Tracker'!$U45='HIDE DROP DOWNS'!$L$3),0,IF('#1 - Sample and Action Tracker'!$V45='HIDE DROP DOWNS'!$M$4,1,0))</f>
        <v>0</v>
      </c>
      <c r="Z40" s="107">
        <f>IF(OR('#1 - Sample and Action Tracker'!$U45='HIDE DROP DOWNS'!$L$2,'#1 - Sample and Action Tracker'!$U45='HIDE DROP DOWNS'!$L$3),0,IF('#1 - Sample and Action Tracker'!$V45='HIDE DROP DOWNS'!$M$5,1,0))</f>
        <v>0</v>
      </c>
    </row>
    <row r="41" spans="1:26" ht="15.75" customHeight="1">
      <c r="A41" s="28" t="s">
        <v>493</v>
      </c>
      <c r="B41" s="28" t="s">
        <v>494</v>
      </c>
      <c r="F41" s="31">
        <f>IF('#1 - Sample and Action Tracker'!F46="","",'#1 - Sample and Action Tracker'!F46)</f>
        <v>45317</v>
      </c>
      <c r="G41" s="28">
        <f>IF(AND('#1 - Sample and Action Tracker'!N46&lt;&gt;""),1,0)</f>
        <v>1</v>
      </c>
      <c r="H41" s="28" t="b">
        <f>IF(AND(OR('#1 - Sample and Action Tracker'!N46&gt;0,'#1 - Sample and Action Tracker'!N46=$E$3),'#1 - Sample and Action Tracker'!N46&lt;&gt;$E$2,'#1 - Sample and Action Tracker'!N46&lt;&gt;$E$4,'#1 - Sample and Action Tracker'!N46&lt;&gt;""), TRUE, FALSE)</f>
        <v>1</v>
      </c>
      <c r="I41" s="28" t="b">
        <f>IF(AND('#1 - Sample and Action Tracker'!N46&lt;&gt;$E$2,'#1 - Sample and Action Tracker'!N46&lt;&gt;$E$3,'#1 - Sample and Action Tracker'!N46&lt;&gt;$E$4,'#1 - Sample and Action Tracker'!N46&lt;&gt;""),IF('#1 - Sample and Action Tracker'!N46&gt;'#2 - State Report - School Info'!$D$24, TRUE, FALSE),FALSE)</f>
        <v>0</v>
      </c>
      <c r="R41" s="107">
        <f>IF(OR('#1 - Sample and Action Tracker'!Q46='HIDE DROP DOWNS'!$J$2,'#1 - Sample and Action Tracker'!Q46='HIDE DROP DOWNS'!$J$3),0,IF('#1 - Sample and Action Tracker'!R46='HIDE DROP DOWNS'!$M$3,1,0))</f>
        <v>0</v>
      </c>
      <c r="S41" s="107">
        <f>IF(OR('#1 - Sample and Action Tracker'!Q46='HIDE DROP DOWNS'!$J$2,'#1 - Sample and Action Tracker'!Q46='HIDE DROP DOWNS'!$J$3),0,IF('#1 - Sample and Action Tracker'!R46='HIDE DROP DOWNS'!$M$4,1,0))</f>
        <v>0</v>
      </c>
      <c r="T41" s="107">
        <f>IF(OR('#1 - Sample and Action Tracker'!$Q46='HIDE DROP DOWNS'!$J$2,'#1 - Sample and Action Tracker'!$Q46='HIDE DROP DOWNS'!$J$3),0,IF('#1 - Sample and Action Tracker'!$R46='HIDE DROP DOWNS'!$M$5,1,0))</f>
        <v>0</v>
      </c>
      <c r="U41" s="107">
        <f>IF(OR('#1 - Sample and Action Tracker'!$S46='HIDE DROP DOWNS'!$K$2,'#1 - Sample and Action Tracker'!$S46='HIDE DROP DOWNS'!$K$3),0,IF('#1 - Sample and Action Tracker'!$T46='HIDE DROP DOWNS'!$M$3,1,0))</f>
        <v>0</v>
      </c>
      <c r="V41" s="107">
        <f>IF(OR('#1 - Sample and Action Tracker'!$S46='HIDE DROP DOWNS'!$K$2,'#1 - Sample and Action Tracker'!$S46='HIDE DROP DOWNS'!$K$3),0,IF('#1 - Sample and Action Tracker'!$T46='HIDE DROP DOWNS'!$M$4,1,0))</f>
        <v>0</v>
      </c>
      <c r="W41" s="107">
        <f>IF(OR('#1 - Sample and Action Tracker'!$S46='HIDE DROP DOWNS'!$K$2,'#1 - Sample and Action Tracker'!$S46='HIDE DROP DOWNS'!$K$3),0,IF('#1 - Sample and Action Tracker'!$T46='HIDE DROP DOWNS'!$M$5,1,0))</f>
        <v>0</v>
      </c>
      <c r="X41" s="107">
        <f>IF(OR('#1 - Sample and Action Tracker'!$U46='HIDE DROP DOWNS'!$L$2,'#1 - Sample and Action Tracker'!$U46='HIDE DROP DOWNS'!$L$3),0,IF('#1 - Sample and Action Tracker'!$V46='HIDE DROP DOWNS'!$M$3,1,0))</f>
        <v>0</v>
      </c>
      <c r="Y41" s="107">
        <f>IF(OR('#1 - Sample and Action Tracker'!$U46='HIDE DROP DOWNS'!$L$2,'#1 - Sample and Action Tracker'!$U46='HIDE DROP DOWNS'!$L$3),0,IF('#1 - Sample and Action Tracker'!$V46='HIDE DROP DOWNS'!$M$4,1,0))</f>
        <v>0</v>
      </c>
      <c r="Z41" s="107">
        <f>IF(OR('#1 - Sample and Action Tracker'!$U46='HIDE DROP DOWNS'!$L$2,'#1 - Sample and Action Tracker'!$U46='HIDE DROP DOWNS'!$L$3),0,IF('#1 - Sample and Action Tracker'!$V46='HIDE DROP DOWNS'!$M$5,1,0))</f>
        <v>0</v>
      </c>
    </row>
    <row r="42" spans="1:26" ht="15.75" customHeight="1">
      <c r="A42" s="28" t="s">
        <v>495</v>
      </c>
      <c r="B42" s="28" t="s">
        <v>496</v>
      </c>
      <c r="F42" s="31">
        <f>IF('#1 - Sample and Action Tracker'!F47="","",'#1 - Sample and Action Tracker'!F47)</f>
        <v>45317</v>
      </c>
      <c r="G42" s="28">
        <f>IF(AND('#1 - Sample and Action Tracker'!N47&lt;&gt;""),1,0)</f>
        <v>1</v>
      </c>
      <c r="H42" s="28" t="b">
        <f>IF(AND(OR('#1 - Sample and Action Tracker'!N47&gt;0,'#1 - Sample and Action Tracker'!N47=$E$3),'#1 - Sample and Action Tracker'!N47&lt;&gt;$E$2,'#1 - Sample and Action Tracker'!N47&lt;&gt;$E$4,'#1 - Sample and Action Tracker'!N47&lt;&gt;""), TRUE, FALSE)</f>
        <v>1</v>
      </c>
      <c r="I42" s="28" t="b">
        <f>IF(AND('#1 - Sample and Action Tracker'!N47&lt;&gt;$E$2,'#1 - Sample and Action Tracker'!N47&lt;&gt;$E$3,'#1 - Sample and Action Tracker'!N47&lt;&gt;$E$4,'#1 - Sample and Action Tracker'!N47&lt;&gt;""),IF('#1 - Sample and Action Tracker'!N47&gt;'#2 - State Report - School Info'!$D$24, TRUE, FALSE),FALSE)</f>
        <v>0</v>
      </c>
      <c r="R42" s="107">
        <f>IF(OR('#1 - Sample and Action Tracker'!Q47='HIDE DROP DOWNS'!$J$2,'#1 - Sample and Action Tracker'!Q47='HIDE DROP DOWNS'!$J$3),0,IF('#1 - Sample and Action Tracker'!R47='HIDE DROP DOWNS'!$M$3,1,0))</f>
        <v>0</v>
      </c>
      <c r="S42" s="107">
        <f>IF(OR('#1 - Sample and Action Tracker'!Q47='HIDE DROP DOWNS'!$J$2,'#1 - Sample and Action Tracker'!Q47='HIDE DROP DOWNS'!$J$3),0,IF('#1 - Sample and Action Tracker'!R47='HIDE DROP DOWNS'!$M$4,1,0))</f>
        <v>0</v>
      </c>
      <c r="T42" s="107">
        <f>IF(OR('#1 - Sample and Action Tracker'!$Q47='HIDE DROP DOWNS'!$J$2,'#1 - Sample and Action Tracker'!$Q47='HIDE DROP DOWNS'!$J$3),0,IF('#1 - Sample and Action Tracker'!$R47='HIDE DROP DOWNS'!$M$5,1,0))</f>
        <v>0</v>
      </c>
      <c r="U42" s="107">
        <f>IF(OR('#1 - Sample and Action Tracker'!$S47='HIDE DROP DOWNS'!$K$2,'#1 - Sample and Action Tracker'!$S47='HIDE DROP DOWNS'!$K$3),0,IF('#1 - Sample and Action Tracker'!$T47='HIDE DROP DOWNS'!$M$3,1,0))</f>
        <v>0</v>
      </c>
      <c r="V42" s="107">
        <f>IF(OR('#1 - Sample and Action Tracker'!$S47='HIDE DROP DOWNS'!$K$2,'#1 - Sample and Action Tracker'!$S47='HIDE DROP DOWNS'!$K$3),0,IF('#1 - Sample and Action Tracker'!$T47='HIDE DROP DOWNS'!$M$4,1,0))</f>
        <v>0</v>
      </c>
      <c r="W42" s="107">
        <f>IF(OR('#1 - Sample and Action Tracker'!$S47='HIDE DROP DOWNS'!$K$2,'#1 - Sample and Action Tracker'!$S47='HIDE DROP DOWNS'!$K$3),0,IF('#1 - Sample and Action Tracker'!$T47='HIDE DROP DOWNS'!$M$5,1,0))</f>
        <v>0</v>
      </c>
      <c r="X42" s="107">
        <f>IF(OR('#1 - Sample and Action Tracker'!$U47='HIDE DROP DOWNS'!$L$2,'#1 - Sample and Action Tracker'!$U47='HIDE DROP DOWNS'!$L$3),0,IF('#1 - Sample and Action Tracker'!$V47='HIDE DROP DOWNS'!$M$3,1,0))</f>
        <v>0</v>
      </c>
      <c r="Y42" s="107">
        <f>IF(OR('#1 - Sample and Action Tracker'!$U47='HIDE DROP DOWNS'!$L$2,'#1 - Sample and Action Tracker'!$U47='HIDE DROP DOWNS'!$L$3),0,IF('#1 - Sample and Action Tracker'!$V47='HIDE DROP DOWNS'!$M$4,1,0))</f>
        <v>0</v>
      </c>
      <c r="Z42" s="107">
        <f>IF(OR('#1 - Sample and Action Tracker'!$U47='HIDE DROP DOWNS'!$L$2,'#1 - Sample and Action Tracker'!$U47='HIDE DROP DOWNS'!$L$3),0,IF('#1 - Sample and Action Tracker'!$V47='HIDE DROP DOWNS'!$M$5,1,0))</f>
        <v>0</v>
      </c>
    </row>
    <row r="43" spans="1:26" ht="15.75" customHeight="1">
      <c r="A43" s="28" t="s">
        <v>497</v>
      </c>
      <c r="B43" s="28" t="s">
        <v>498</v>
      </c>
      <c r="F43" s="31">
        <f>IF('#1 - Sample and Action Tracker'!F48="","",'#1 - Sample and Action Tracker'!F48)</f>
        <v>45317</v>
      </c>
      <c r="G43" s="28">
        <f>IF(AND('#1 - Sample and Action Tracker'!N48&lt;&gt;""),1,0)</f>
        <v>1</v>
      </c>
      <c r="H43" s="28" t="b">
        <f>IF(AND(OR('#1 - Sample and Action Tracker'!N48&gt;0,'#1 - Sample and Action Tracker'!N48=$E$3),'#1 - Sample and Action Tracker'!N48&lt;&gt;$E$2,'#1 - Sample and Action Tracker'!N48&lt;&gt;$E$4,'#1 - Sample and Action Tracker'!N48&lt;&gt;""), TRUE, FALSE)</f>
        <v>1</v>
      </c>
      <c r="I43" s="28" t="b">
        <f>IF(AND('#1 - Sample and Action Tracker'!N48&lt;&gt;$E$2,'#1 - Sample and Action Tracker'!N48&lt;&gt;$E$3,'#1 - Sample and Action Tracker'!N48&lt;&gt;$E$4,'#1 - Sample and Action Tracker'!N48&lt;&gt;""),IF('#1 - Sample and Action Tracker'!N48&gt;'#2 - State Report - School Info'!$D$24, TRUE, FALSE),FALSE)</f>
        <v>0</v>
      </c>
      <c r="R43" s="107">
        <f>IF(OR('#1 - Sample and Action Tracker'!Q48='HIDE DROP DOWNS'!$J$2,'#1 - Sample and Action Tracker'!Q48='HIDE DROP DOWNS'!$J$3),0,IF('#1 - Sample and Action Tracker'!R48='HIDE DROP DOWNS'!$M$3,1,0))</f>
        <v>0</v>
      </c>
      <c r="S43" s="107">
        <f>IF(OR('#1 - Sample and Action Tracker'!Q48='HIDE DROP DOWNS'!$J$2,'#1 - Sample and Action Tracker'!Q48='HIDE DROP DOWNS'!$J$3),0,IF('#1 - Sample and Action Tracker'!R48='HIDE DROP DOWNS'!$M$4,1,0))</f>
        <v>0</v>
      </c>
      <c r="T43" s="107">
        <f>IF(OR('#1 - Sample and Action Tracker'!$Q48='HIDE DROP DOWNS'!$J$2,'#1 - Sample and Action Tracker'!$Q48='HIDE DROP DOWNS'!$J$3),0,IF('#1 - Sample and Action Tracker'!$R48='HIDE DROP DOWNS'!$M$5,1,0))</f>
        <v>0</v>
      </c>
      <c r="U43" s="107">
        <f>IF(OR('#1 - Sample and Action Tracker'!$S48='HIDE DROP DOWNS'!$K$2,'#1 - Sample and Action Tracker'!$S48='HIDE DROP DOWNS'!$K$3),0,IF('#1 - Sample and Action Tracker'!$T48='HIDE DROP DOWNS'!$M$3,1,0))</f>
        <v>0</v>
      </c>
      <c r="V43" s="107">
        <f>IF(OR('#1 - Sample and Action Tracker'!$S48='HIDE DROP DOWNS'!$K$2,'#1 - Sample and Action Tracker'!$S48='HIDE DROP DOWNS'!$K$3),0,IF('#1 - Sample and Action Tracker'!$T48='HIDE DROP DOWNS'!$M$4,1,0))</f>
        <v>0</v>
      </c>
      <c r="W43" s="107">
        <f>IF(OR('#1 - Sample and Action Tracker'!$S48='HIDE DROP DOWNS'!$K$2,'#1 - Sample and Action Tracker'!$S48='HIDE DROP DOWNS'!$K$3),0,IF('#1 - Sample and Action Tracker'!$T48='HIDE DROP DOWNS'!$M$5,1,0))</f>
        <v>0</v>
      </c>
      <c r="X43" s="107">
        <f>IF(OR('#1 - Sample and Action Tracker'!$U48='HIDE DROP DOWNS'!$L$2,'#1 - Sample and Action Tracker'!$U48='HIDE DROP DOWNS'!$L$3),0,IF('#1 - Sample and Action Tracker'!$V48='HIDE DROP DOWNS'!$M$3,1,0))</f>
        <v>0</v>
      </c>
      <c r="Y43" s="107">
        <f>IF(OR('#1 - Sample and Action Tracker'!$U48='HIDE DROP DOWNS'!$L$2,'#1 - Sample and Action Tracker'!$U48='HIDE DROP DOWNS'!$L$3),0,IF('#1 - Sample and Action Tracker'!$V48='HIDE DROP DOWNS'!$M$4,1,0))</f>
        <v>0</v>
      </c>
      <c r="Z43" s="107">
        <f>IF(OR('#1 - Sample and Action Tracker'!$U48='HIDE DROP DOWNS'!$L$2,'#1 - Sample and Action Tracker'!$U48='HIDE DROP DOWNS'!$L$3),0,IF('#1 - Sample and Action Tracker'!$V48='HIDE DROP DOWNS'!$M$5,1,0))</f>
        <v>0</v>
      </c>
    </row>
    <row r="44" spans="1:26" ht="15.75" customHeight="1">
      <c r="A44" s="28" t="s">
        <v>499</v>
      </c>
      <c r="B44" s="28" t="s">
        <v>500</v>
      </c>
      <c r="F44" s="31">
        <f>IF('#1 - Sample and Action Tracker'!F49="","",'#1 - Sample and Action Tracker'!F49)</f>
        <v>45317</v>
      </c>
      <c r="G44" s="28">
        <f>IF(AND('#1 - Sample and Action Tracker'!N49&lt;&gt;""),1,0)</f>
        <v>1</v>
      </c>
      <c r="H44" s="28" t="b">
        <f>IF(AND(OR('#1 - Sample and Action Tracker'!N49&gt;0,'#1 - Sample and Action Tracker'!N49=$E$3),'#1 - Sample and Action Tracker'!N49&lt;&gt;$E$2,'#1 - Sample and Action Tracker'!N49&lt;&gt;$E$4,'#1 - Sample and Action Tracker'!N49&lt;&gt;""), TRUE, FALSE)</f>
        <v>1</v>
      </c>
      <c r="I44" s="28" t="b">
        <f>IF(AND('#1 - Sample and Action Tracker'!N49&lt;&gt;$E$2,'#1 - Sample and Action Tracker'!N49&lt;&gt;$E$3,'#1 - Sample and Action Tracker'!N49&lt;&gt;$E$4,'#1 - Sample and Action Tracker'!N49&lt;&gt;""),IF('#1 - Sample and Action Tracker'!N49&gt;'#2 - State Report - School Info'!$D$24, TRUE, FALSE),FALSE)</f>
        <v>0</v>
      </c>
      <c r="R44" s="107">
        <f>IF(OR('#1 - Sample and Action Tracker'!Q49='HIDE DROP DOWNS'!$J$2,'#1 - Sample and Action Tracker'!Q49='HIDE DROP DOWNS'!$J$3),0,IF('#1 - Sample and Action Tracker'!R49='HIDE DROP DOWNS'!$M$3,1,0))</f>
        <v>0</v>
      </c>
      <c r="S44" s="107">
        <f>IF(OR('#1 - Sample and Action Tracker'!Q49='HIDE DROP DOWNS'!$J$2,'#1 - Sample and Action Tracker'!Q49='HIDE DROP DOWNS'!$J$3),0,IF('#1 - Sample and Action Tracker'!R49='HIDE DROP DOWNS'!$M$4,1,0))</f>
        <v>0</v>
      </c>
      <c r="T44" s="107">
        <f>IF(OR('#1 - Sample and Action Tracker'!$Q49='HIDE DROP DOWNS'!$J$2,'#1 - Sample and Action Tracker'!$Q49='HIDE DROP DOWNS'!$J$3),0,IF('#1 - Sample and Action Tracker'!$R49='HIDE DROP DOWNS'!$M$5,1,0))</f>
        <v>0</v>
      </c>
      <c r="U44" s="107">
        <f>IF(OR('#1 - Sample and Action Tracker'!$S49='HIDE DROP DOWNS'!$K$2,'#1 - Sample and Action Tracker'!$S49='HIDE DROP DOWNS'!$K$3),0,IF('#1 - Sample and Action Tracker'!$T49='HIDE DROP DOWNS'!$M$3,1,0))</f>
        <v>0</v>
      </c>
      <c r="V44" s="107">
        <f>IF(OR('#1 - Sample and Action Tracker'!$S49='HIDE DROP DOWNS'!$K$2,'#1 - Sample and Action Tracker'!$S49='HIDE DROP DOWNS'!$K$3),0,IF('#1 - Sample and Action Tracker'!$T49='HIDE DROP DOWNS'!$M$4,1,0))</f>
        <v>0</v>
      </c>
      <c r="W44" s="107">
        <f>IF(OR('#1 - Sample and Action Tracker'!$S49='HIDE DROP DOWNS'!$K$2,'#1 - Sample and Action Tracker'!$S49='HIDE DROP DOWNS'!$K$3),0,IF('#1 - Sample and Action Tracker'!$T49='HIDE DROP DOWNS'!$M$5,1,0))</f>
        <v>0</v>
      </c>
      <c r="X44" s="107">
        <f>IF(OR('#1 - Sample and Action Tracker'!$U49='HIDE DROP DOWNS'!$L$2,'#1 - Sample and Action Tracker'!$U49='HIDE DROP DOWNS'!$L$3),0,IF('#1 - Sample and Action Tracker'!$V49='HIDE DROP DOWNS'!$M$3,1,0))</f>
        <v>0</v>
      </c>
      <c r="Y44" s="107">
        <f>IF(OR('#1 - Sample and Action Tracker'!$U49='HIDE DROP DOWNS'!$L$2,'#1 - Sample and Action Tracker'!$U49='HIDE DROP DOWNS'!$L$3),0,IF('#1 - Sample and Action Tracker'!$V49='HIDE DROP DOWNS'!$M$4,1,0))</f>
        <v>0</v>
      </c>
      <c r="Z44" s="107">
        <f>IF(OR('#1 - Sample and Action Tracker'!$U49='HIDE DROP DOWNS'!$L$2,'#1 - Sample and Action Tracker'!$U49='HIDE DROP DOWNS'!$L$3),0,IF('#1 - Sample and Action Tracker'!$V49='HIDE DROP DOWNS'!$M$5,1,0))</f>
        <v>0</v>
      </c>
    </row>
    <row r="45" spans="1:26" ht="15.75" customHeight="1">
      <c r="A45" s="28" t="s">
        <v>501</v>
      </c>
      <c r="B45" s="28" t="s">
        <v>502</v>
      </c>
      <c r="F45" s="31">
        <f>IF('#1 - Sample and Action Tracker'!F50="","",'#1 - Sample and Action Tracker'!F50)</f>
        <v>45317</v>
      </c>
      <c r="G45" s="28">
        <f>IF(AND('#1 - Sample and Action Tracker'!N50&lt;&gt;""),1,0)</f>
        <v>1</v>
      </c>
      <c r="H45" s="28" t="b">
        <f>IF(AND(OR('#1 - Sample and Action Tracker'!N50&gt;0,'#1 - Sample and Action Tracker'!N50=$E$3),'#1 - Sample and Action Tracker'!N50&lt;&gt;$E$2,'#1 - Sample and Action Tracker'!N50&lt;&gt;$E$4,'#1 - Sample and Action Tracker'!N50&lt;&gt;""), TRUE, FALSE)</f>
        <v>1</v>
      </c>
      <c r="I45" s="28" t="b">
        <f>IF(AND('#1 - Sample and Action Tracker'!N50&lt;&gt;$E$2,'#1 - Sample and Action Tracker'!N50&lt;&gt;$E$3,'#1 - Sample and Action Tracker'!N50&lt;&gt;$E$4,'#1 - Sample and Action Tracker'!N50&lt;&gt;""),IF('#1 - Sample and Action Tracker'!N50&gt;'#2 - State Report - School Info'!$D$24, TRUE, FALSE),FALSE)</f>
        <v>0</v>
      </c>
      <c r="R45" s="107">
        <f>IF(OR('#1 - Sample and Action Tracker'!Q50='HIDE DROP DOWNS'!$J$2,'#1 - Sample and Action Tracker'!Q50='HIDE DROP DOWNS'!$J$3),0,IF('#1 - Sample and Action Tracker'!R50='HIDE DROP DOWNS'!$M$3,1,0))</f>
        <v>0</v>
      </c>
      <c r="S45" s="107">
        <f>IF(OR('#1 - Sample and Action Tracker'!Q50='HIDE DROP DOWNS'!$J$2,'#1 - Sample and Action Tracker'!Q50='HIDE DROP DOWNS'!$J$3),0,IF('#1 - Sample and Action Tracker'!R50='HIDE DROP DOWNS'!$M$4,1,0))</f>
        <v>0</v>
      </c>
      <c r="T45" s="107">
        <f>IF(OR('#1 - Sample and Action Tracker'!$Q50='HIDE DROP DOWNS'!$J$2,'#1 - Sample and Action Tracker'!$Q50='HIDE DROP DOWNS'!$J$3),0,IF('#1 - Sample and Action Tracker'!$R50='HIDE DROP DOWNS'!$M$5,1,0))</f>
        <v>0</v>
      </c>
      <c r="U45" s="107">
        <f>IF(OR('#1 - Sample and Action Tracker'!$S50='HIDE DROP DOWNS'!$K$2,'#1 - Sample and Action Tracker'!$S50='HIDE DROP DOWNS'!$K$3),0,IF('#1 - Sample and Action Tracker'!$T50='HIDE DROP DOWNS'!$M$3,1,0))</f>
        <v>0</v>
      </c>
      <c r="V45" s="107">
        <f>IF(OR('#1 - Sample and Action Tracker'!$S50='HIDE DROP DOWNS'!$K$2,'#1 - Sample and Action Tracker'!$S50='HIDE DROP DOWNS'!$K$3),0,IF('#1 - Sample and Action Tracker'!$T50='HIDE DROP DOWNS'!$M$4,1,0))</f>
        <v>0</v>
      </c>
      <c r="W45" s="107">
        <f>IF(OR('#1 - Sample and Action Tracker'!$S50='HIDE DROP DOWNS'!$K$2,'#1 - Sample and Action Tracker'!$S50='HIDE DROP DOWNS'!$K$3),0,IF('#1 - Sample and Action Tracker'!$T50='HIDE DROP DOWNS'!$M$5,1,0))</f>
        <v>0</v>
      </c>
      <c r="X45" s="107">
        <f>IF(OR('#1 - Sample and Action Tracker'!$U50='HIDE DROP DOWNS'!$L$2,'#1 - Sample and Action Tracker'!$U50='HIDE DROP DOWNS'!$L$3),0,IF('#1 - Sample and Action Tracker'!$V50='HIDE DROP DOWNS'!$M$3,1,0))</f>
        <v>0</v>
      </c>
      <c r="Y45" s="107">
        <f>IF(OR('#1 - Sample and Action Tracker'!$U50='HIDE DROP DOWNS'!$L$2,'#1 - Sample and Action Tracker'!$U50='HIDE DROP DOWNS'!$L$3),0,IF('#1 - Sample and Action Tracker'!$V50='HIDE DROP DOWNS'!$M$4,1,0))</f>
        <v>0</v>
      </c>
      <c r="Z45" s="107">
        <f>IF(OR('#1 - Sample and Action Tracker'!$U50='HIDE DROP DOWNS'!$L$2,'#1 - Sample and Action Tracker'!$U50='HIDE DROP DOWNS'!$L$3),0,IF('#1 - Sample and Action Tracker'!$V50='HIDE DROP DOWNS'!$M$5,1,0))</f>
        <v>0</v>
      </c>
    </row>
    <row r="46" spans="1:26" ht="15.75" customHeight="1">
      <c r="A46" s="28" t="s">
        <v>503</v>
      </c>
      <c r="B46" s="28" t="s">
        <v>504</v>
      </c>
      <c r="F46" s="31">
        <f>IF('#1 - Sample and Action Tracker'!F51="","",'#1 - Sample and Action Tracker'!F51)</f>
        <v>45317</v>
      </c>
      <c r="G46" s="28">
        <f>IF(AND('#1 - Sample and Action Tracker'!N51&lt;&gt;""),1,0)</f>
        <v>1</v>
      </c>
      <c r="H46" s="28" t="b">
        <f>IF(AND(OR('#1 - Sample and Action Tracker'!N51&gt;0,'#1 - Sample and Action Tracker'!N51=$E$3),'#1 - Sample and Action Tracker'!N51&lt;&gt;$E$2,'#1 - Sample and Action Tracker'!N51&lt;&gt;$E$4,'#1 - Sample and Action Tracker'!N51&lt;&gt;""), TRUE, FALSE)</f>
        <v>1</v>
      </c>
      <c r="I46" s="28" t="b">
        <f>IF(AND('#1 - Sample and Action Tracker'!N51&lt;&gt;$E$2,'#1 - Sample and Action Tracker'!N51&lt;&gt;$E$3,'#1 - Sample and Action Tracker'!N51&lt;&gt;$E$4,'#1 - Sample and Action Tracker'!N51&lt;&gt;""),IF('#1 - Sample and Action Tracker'!N51&gt;'#2 - State Report - School Info'!$D$24, TRUE, FALSE),FALSE)</f>
        <v>0</v>
      </c>
      <c r="R46" s="107">
        <f>IF(OR('#1 - Sample and Action Tracker'!Q51='HIDE DROP DOWNS'!$J$2,'#1 - Sample and Action Tracker'!Q51='HIDE DROP DOWNS'!$J$3),0,IF('#1 - Sample and Action Tracker'!R51='HIDE DROP DOWNS'!$M$3,1,0))</f>
        <v>0</v>
      </c>
      <c r="S46" s="107">
        <f>IF(OR('#1 - Sample and Action Tracker'!Q51='HIDE DROP DOWNS'!$J$2,'#1 - Sample and Action Tracker'!Q51='HIDE DROP DOWNS'!$J$3),0,IF('#1 - Sample and Action Tracker'!R51='HIDE DROP DOWNS'!$M$4,1,0))</f>
        <v>0</v>
      </c>
      <c r="T46" s="107">
        <f>IF(OR('#1 - Sample and Action Tracker'!$Q51='HIDE DROP DOWNS'!$J$2,'#1 - Sample and Action Tracker'!$Q51='HIDE DROP DOWNS'!$J$3),0,IF('#1 - Sample and Action Tracker'!$R51='HIDE DROP DOWNS'!$M$5,1,0))</f>
        <v>0</v>
      </c>
      <c r="U46" s="107">
        <f>IF(OR('#1 - Sample and Action Tracker'!$S51='HIDE DROP DOWNS'!$K$2,'#1 - Sample and Action Tracker'!$S51='HIDE DROP DOWNS'!$K$3),0,IF('#1 - Sample and Action Tracker'!$T51='HIDE DROP DOWNS'!$M$3,1,0))</f>
        <v>0</v>
      </c>
      <c r="V46" s="107">
        <f>IF(OR('#1 - Sample and Action Tracker'!$S51='HIDE DROP DOWNS'!$K$2,'#1 - Sample and Action Tracker'!$S51='HIDE DROP DOWNS'!$K$3),0,IF('#1 - Sample and Action Tracker'!$T51='HIDE DROP DOWNS'!$M$4,1,0))</f>
        <v>0</v>
      </c>
      <c r="W46" s="107">
        <f>IF(OR('#1 - Sample and Action Tracker'!$S51='HIDE DROP DOWNS'!$K$2,'#1 - Sample and Action Tracker'!$S51='HIDE DROP DOWNS'!$K$3),0,IF('#1 - Sample and Action Tracker'!$T51='HIDE DROP DOWNS'!$M$5,1,0))</f>
        <v>0</v>
      </c>
      <c r="X46" s="107">
        <f>IF(OR('#1 - Sample and Action Tracker'!$U51='HIDE DROP DOWNS'!$L$2,'#1 - Sample and Action Tracker'!$U51='HIDE DROP DOWNS'!$L$3),0,IF('#1 - Sample and Action Tracker'!$V51='HIDE DROP DOWNS'!$M$3,1,0))</f>
        <v>0</v>
      </c>
      <c r="Y46" s="107">
        <f>IF(OR('#1 - Sample and Action Tracker'!$U51='HIDE DROP DOWNS'!$L$2,'#1 - Sample and Action Tracker'!$U51='HIDE DROP DOWNS'!$L$3),0,IF('#1 - Sample and Action Tracker'!$V51='HIDE DROP DOWNS'!$M$4,1,0))</f>
        <v>0</v>
      </c>
      <c r="Z46" s="107">
        <f>IF(OR('#1 - Sample and Action Tracker'!$U51='HIDE DROP DOWNS'!$L$2,'#1 - Sample and Action Tracker'!$U51='HIDE DROP DOWNS'!$L$3),0,IF('#1 - Sample and Action Tracker'!$V51='HIDE DROP DOWNS'!$M$5,1,0))</f>
        <v>0</v>
      </c>
    </row>
    <row r="47" spans="1:26" ht="15.75" customHeight="1">
      <c r="A47" s="28" t="s">
        <v>505</v>
      </c>
      <c r="B47" s="28" t="s">
        <v>506</v>
      </c>
      <c r="F47" s="31">
        <f>IF('#1 - Sample and Action Tracker'!F52="","",'#1 - Sample and Action Tracker'!F52)</f>
        <v>45317</v>
      </c>
      <c r="G47" s="28">
        <f>IF(AND('#1 - Sample and Action Tracker'!N52&lt;&gt;""),1,0)</f>
        <v>1</v>
      </c>
      <c r="H47" s="28" t="b">
        <f>IF(AND(OR('#1 - Sample and Action Tracker'!N52&gt;0,'#1 - Sample and Action Tracker'!N52=$E$3),'#1 - Sample and Action Tracker'!N52&lt;&gt;$E$2,'#1 - Sample and Action Tracker'!N52&lt;&gt;$E$4,'#1 - Sample and Action Tracker'!N52&lt;&gt;""), TRUE, FALSE)</f>
        <v>1</v>
      </c>
      <c r="I47" s="28" t="b">
        <f>IF(AND('#1 - Sample and Action Tracker'!N52&lt;&gt;$E$2,'#1 - Sample and Action Tracker'!N52&lt;&gt;$E$3,'#1 - Sample and Action Tracker'!N52&lt;&gt;$E$4,'#1 - Sample and Action Tracker'!N52&lt;&gt;""),IF('#1 - Sample and Action Tracker'!N52&gt;'#2 - State Report - School Info'!$D$24, TRUE, FALSE),FALSE)</f>
        <v>0</v>
      </c>
      <c r="R47" s="107">
        <f>IF(OR('#1 - Sample and Action Tracker'!Q52='HIDE DROP DOWNS'!$J$2,'#1 - Sample and Action Tracker'!Q52='HIDE DROP DOWNS'!$J$3),0,IF('#1 - Sample and Action Tracker'!R52='HIDE DROP DOWNS'!$M$3,1,0))</f>
        <v>0</v>
      </c>
      <c r="S47" s="107">
        <f>IF(OR('#1 - Sample and Action Tracker'!Q52='HIDE DROP DOWNS'!$J$2,'#1 - Sample and Action Tracker'!Q52='HIDE DROP DOWNS'!$J$3),0,IF('#1 - Sample and Action Tracker'!R52='HIDE DROP DOWNS'!$M$4,1,0))</f>
        <v>0</v>
      </c>
      <c r="T47" s="107">
        <f>IF(OR('#1 - Sample and Action Tracker'!$Q52='HIDE DROP DOWNS'!$J$2,'#1 - Sample and Action Tracker'!$Q52='HIDE DROP DOWNS'!$J$3),0,IF('#1 - Sample and Action Tracker'!$R52='HIDE DROP DOWNS'!$M$5,1,0))</f>
        <v>0</v>
      </c>
      <c r="U47" s="107">
        <f>IF(OR('#1 - Sample and Action Tracker'!$S52='HIDE DROP DOWNS'!$K$2,'#1 - Sample and Action Tracker'!$S52='HIDE DROP DOWNS'!$K$3),0,IF('#1 - Sample and Action Tracker'!$T52='HIDE DROP DOWNS'!$M$3,1,0))</f>
        <v>0</v>
      </c>
      <c r="V47" s="107">
        <f>IF(OR('#1 - Sample and Action Tracker'!$S52='HIDE DROP DOWNS'!$K$2,'#1 - Sample and Action Tracker'!$S52='HIDE DROP DOWNS'!$K$3),0,IF('#1 - Sample and Action Tracker'!$T52='HIDE DROP DOWNS'!$M$4,1,0))</f>
        <v>0</v>
      </c>
      <c r="W47" s="107">
        <f>IF(OR('#1 - Sample and Action Tracker'!$S52='HIDE DROP DOWNS'!$K$2,'#1 - Sample and Action Tracker'!$S52='HIDE DROP DOWNS'!$K$3),0,IF('#1 - Sample and Action Tracker'!$T52='HIDE DROP DOWNS'!$M$5,1,0))</f>
        <v>0</v>
      </c>
      <c r="X47" s="107">
        <f>IF(OR('#1 - Sample and Action Tracker'!$U52='HIDE DROP DOWNS'!$L$2,'#1 - Sample and Action Tracker'!$U52='HIDE DROP DOWNS'!$L$3),0,IF('#1 - Sample and Action Tracker'!$V52='HIDE DROP DOWNS'!$M$3,1,0))</f>
        <v>0</v>
      </c>
      <c r="Y47" s="107">
        <f>IF(OR('#1 - Sample and Action Tracker'!$U52='HIDE DROP DOWNS'!$L$2,'#1 - Sample and Action Tracker'!$U52='HIDE DROP DOWNS'!$L$3),0,IF('#1 - Sample and Action Tracker'!$V52='HIDE DROP DOWNS'!$M$4,1,0))</f>
        <v>0</v>
      </c>
      <c r="Z47" s="107">
        <f>IF(OR('#1 - Sample and Action Tracker'!$U52='HIDE DROP DOWNS'!$L$2,'#1 - Sample and Action Tracker'!$U52='HIDE DROP DOWNS'!$L$3),0,IF('#1 - Sample and Action Tracker'!$V52='HIDE DROP DOWNS'!$M$5,1,0))</f>
        <v>0</v>
      </c>
    </row>
    <row r="48" spans="1:26" ht="15.75" customHeight="1">
      <c r="A48" s="28" t="s">
        <v>507</v>
      </c>
      <c r="B48" s="28" t="s">
        <v>508</v>
      </c>
      <c r="F48" s="31">
        <f>IF('#1 - Sample and Action Tracker'!F53="","",'#1 - Sample and Action Tracker'!F53)</f>
        <v>45317</v>
      </c>
      <c r="G48" s="28">
        <f>IF(AND('#1 - Sample and Action Tracker'!N53&lt;&gt;""),1,0)</f>
        <v>1</v>
      </c>
      <c r="H48" s="28" t="b">
        <f>IF(AND(OR('#1 - Sample and Action Tracker'!N53&gt;0,'#1 - Sample and Action Tracker'!N53=$E$3),'#1 - Sample and Action Tracker'!N53&lt;&gt;$E$2,'#1 - Sample and Action Tracker'!N53&lt;&gt;$E$4,'#1 - Sample and Action Tracker'!N53&lt;&gt;""), TRUE, FALSE)</f>
        <v>1</v>
      </c>
      <c r="I48" s="28" t="b">
        <f>IF(AND('#1 - Sample and Action Tracker'!N53&lt;&gt;$E$2,'#1 - Sample and Action Tracker'!N53&lt;&gt;$E$3,'#1 - Sample and Action Tracker'!N53&lt;&gt;$E$4,'#1 - Sample and Action Tracker'!N53&lt;&gt;""),IF('#1 - Sample and Action Tracker'!N53&gt;'#2 - State Report - School Info'!$D$24, TRUE, FALSE),FALSE)</f>
        <v>0</v>
      </c>
      <c r="R48" s="107">
        <f>IF(OR('#1 - Sample and Action Tracker'!Q53='HIDE DROP DOWNS'!$J$2,'#1 - Sample and Action Tracker'!Q53='HIDE DROP DOWNS'!$J$3),0,IF('#1 - Sample and Action Tracker'!R53='HIDE DROP DOWNS'!$M$3,1,0))</f>
        <v>0</v>
      </c>
      <c r="S48" s="107">
        <f>IF(OR('#1 - Sample and Action Tracker'!Q53='HIDE DROP DOWNS'!$J$2,'#1 - Sample and Action Tracker'!Q53='HIDE DROP DOWNS'!$J$3),0,IF('#1 - Sample and Action Tracker'!R53='HIDE DROP DOWNS'!$M$4,1,0))</f>
        <v>0</v>
      </c>
      <c r="T48" s="107">
        <f>IF(OR('#1 - Sample and Action Tracker'!$Q53='HIDE DROP DOWNS'!$J$2,'#1 - Sample and Action Tracker'!$Q53='HIDE DROP DOWNS'!$J$3),0,IF('#1 - Sample and Action Tracker'!$R53='HIDE DROP DOWNS'!$M$5,1,0))</f>
        <v>0</v>
      </c>
      <c r="U48" s="107">
        <f>IF(OR('#1 - Sample and Action Tracker'!$S53='HIDE DROP DOWNS'!$K$2,'#1 - Sample and Action Tracker'!$S53='HIDE DROP DOWNS'!$K$3),0,IF('#1 - Sample and Action Tracker'!$T53='HIDE DROP DOWNS'!$M$3,1,0))</f>
        <v>0</v>
      </c>
      <c r="V48" s="107">
        <f>IF(OR('#1 - Sample and Action Tracker'!$S53='HIDE DROP DOWNS'!$K$2,'#1 - Sample and Action Tracker'!$S53='HIDE DROP DOWNS'!$K$3),0,IF('#1 - Sample and Action Tracker'!$T53='HIDE DROP DOWNS'!$M$4,1,0))</f>
        <v>0</v>
      </c>
      <c r="W48" s="107">
        <f>IF(OR('#1 - Sample and Action Tracker'!$S53='HIDE DROP DOWNS'!$K$2,'#1 - Sample and Action Tracker'!$S53='HIDE DROP DOWNS'!$K$3),0,IF('#1 - Sample and Action Tracker'!$T53='HIDE DROP DOWNS'!$M$5,1,0))</f>
        <v>0</v>
      </c>
      <c r="X48" s="107">
        <f>IF(OR('#1 - Sample and Action Tracker'!$U53='HIDE DROP DOWNS'!$L$2,'#1 - Sample and Action Tracker'!$U53='HIDE DROP DOWNS'!$L$3),0,IF('#1 - Sample and Action Tracker'!$V53='HIDE DROP DOWNS'!$M$3,1,0))</f>
        <v>0</v>
      </c>
      <c r="Y48" s="107">
        <f>IF(OR('#1 - Sample and Action Tracker'!$U53='HIDE DROP DOWNS'!$L$2,'#1 - Sample and Action Tracker'!$U53='HIDE DROP DOWNS'!$L$3),0,IF('#1 - Sample and Action Tracker'!$V53='HIDE DROP DOWNS'!$M$4,1,0))</f>
        <v>0</v>
      </c>
      <c r="Z48" s="107">
        <f>IF(OR('#1 - Sample and Action Tracker'!$U53='HIDE DROP DOWNS'!$L$2,'#1 - Sample and Action Tracker'!$U53='HIDE DROP DOWNS'!$L$3),0,IF('#1 - Sample and Action Tracker'!$V53='HIDE DROP DOWNS'!$M$5,1,0))</f>
        <v>0</v>
      </c>
    </row>
    <row r="49" spans="1:26" ht="15.75" customHeight="1">
      <c r="A49" s="28" t="s">
        <v>509</v>
      </c>
      <c r="B49" s="28" t="s">
        <v>510</v>
      </c>
      <c r="F49" s="31">
        <f>IF('#1 - Sample and Action Tracker'!F54="","",'#1 - Sample and Action Tracker'!F54)</f>
        <v>45317</v>
      </c>
      <c r="G49" s="28">
        <f>IF(AND('#1 - Sample and Action Tracker'!N54&lt;&gt;""),1,0)</f>
        <v>1</v>
      </c>
      <c r="H49" s="28" t="b">
        <f>IF(AND(OR('#1 - Sample and Action Tracker'!N54&gt;0,'#1 - Sample and Action Tracker'!N54=$E$3),'#1 - Sample and Action Tracker'!N54&lt;&gt;$E$2,'#1 - Sample and Action Tracker'!N54&lt;&gt;$E$4,'#1 - Sample and Action Tracker'!N54&lt;&gt;""), TRUE, FALSE)</f>
        <v>1</v>
      </c>
      <c r="I49" s="28" t="b">
        <f>IF(AND('#1 - Sample and Action Tracker'!N54&lt;&gt;$E$2,'#1 - Sample and Action Tracker'!N54&lt;&gt;$E$3,'#1 - Sample and Action Tracker'!N54&lt;&gt;$E$4,'#1 - Sample and Action Tracker'!N54&lt;&gt;""),IF('#1 - Sample and Action Tracker'!N54&gt;'#2 - State Report - School Info'!$D$24, TRUE, FALSE),FALSE)</f>
        <v>0</v>
      </c>
      <c r="R49" s="107">
        <f>IF(OR('#1 - Sample and Action Tracker'!Q54='HIDE DROP DOWNS'!$J$2,'#1 - Sample and Action Tracker'!Q54='HIDE DROP DOWNS'!$J$3),0,IF('#1 - Sample and Action Tracker'!R54='HIDE DROP DOWNS'!$M$3,1,0))</f>
        <v>0</v>
      </c>
      <c r="S49" s="107">
        <f>IF(OR('#1 - Sample and Action Tracker'!Q54='HIDE DROP DOWNS'!$J$2,'#1 - Sample and Action Tracker'!Q54='HIDE DROP DOWNS'!$J$3),0,IF('#1 - Sample and Action Tracker'!R54='HIDE DROP DOWNS'!$M$4,1,0))</f>
        <v>0</v>
      </c>
      <c r="T49" s="107">
        <f>IF(OR('#1 - Sample and Action Tracker'!$Q54='HIDE DROP DOWNS'!$J$2,'#1 - Sample and Action Tracker'!$Q54='HIDE DROP DOWNS'!$J$3),0,IF('#1 - Sample and Action Tracker'!$R54='HIDE DROP DOWNS'!$M$5,1,0))</f>
        <v>0</v>
      </c>
      <c r="U49" s="107">
        <f>IF(OR('#1 - Sample and Action Tracker'!$S54='HIDE DROP DOWNS'!$K$2,'#1 - Sample and Action Tracker'!$S54='HIDE DROP DOWNS'!$K$3),0,IF('#1 - Sample and Action Tracker'!$T54='HIDE DROP DOWNS'!$M$3,1,0))</f>
        <v>0</v>
      </c>
      <c r="V49" s="107">
        <f>IF(OR('#1 - Sample and Action Tracker'!$S54='HIDE DROP DOWNS'!$K$2,'#1 - Sample and Action Tracker'!$S54='HIDE DROP DOWNS'!$K$3),0,IF('#1 - Sample and Action Tracker'!$T54='HIDE DROP DOWNS'!$M$4,1,0))</f>
        <v>0</v>
      </c>
      <c r="W49" s="107">
        <f>IF(OR('#1 - Sample and Action Tracker'!$S54='HIDE DROP DOWNS'!$K$2,'#1 - Sample and Action Tracker'!$S54='HIDE DROP DOWNS'!$K$3),0,IF('#1 - Sample and Action Tracker'!$T54='HIDE DROP DOWNS'!$M$5,1,0))</f>
        <v>0</v>
      </c>
      <c r="X49" s="107">
        <f>IF(OR('#1 - Sample and Action Tracker'!$U54='HIDE DROP DOWNS'!$L$2,'#1 - Sample and Action Tracker'!$U54='HIDE DROP DOWNS'!$L$3),0,IF('#1 - Sample and Action Tracker'!$V54='HIDE DROP DOWNS'!$M$3,1,0))</f>
        <v>0</v>
      </c>
      <c r="Y49" s="107">
        <f>IF(OR('#1 - Sample and Action Tracker'!$U54='HIDE DROP DOWNS'!$L$2,'#1 - Sample and Action Tracker'!$U54='HIDE DROP DOWNS'!$L$3),0,IF('#1 - Sample and Action Tracker'!$V54='HIDE DROP DOWNS'!$M$4,1,0))</f>
        <v>0</v>
      </c>
      <c r="Z49" s="107">
        <f>IF(OR('#1 - Sample and Action Tracker'!$U54='HIDE DROP DOWNS'!$L$2,'#1 - Sample and Action Tracker'!$U54='HIDE DROP DOWNS'!$L$3),0,IF('#1 - Sample and Action Tracker'!$V54='HIDE DROP DOWNS'!$M$5,1,0))</f>
        <v>0</v>
      </c>
    </row>
    <row r="50" spans="1:26" ht="15.75" customHeight="1">
      <c r="A50" s="28" t="s">
        <v>511</v>
      </c>
      <c r="B50" s="28" t="s">
        <v>512</v>
      </c>
      <c r="F50" s="31">
        <f>IF('#1 - Sample and Action Tracker'!F55="","",'#1 - Sample and Action Tracker'!F55)</f>
        <v>45317</v>
      </c>
      <c r="G50" s="28">
        <f>IF(AND('#1 - Sample and Action Tracker'!N55&lt;&gt;""),1,0)</f>
        <v>1</v>
      </c>
      <c r="H50" s="28" t="b">
        <f>IF(AND(OR('#1 - Sample and Action Tracker'!N55&gt;0,'#1 - Sample and Action Tracker'!N55=$E$3),'#1 - Sample and Action Tracker'!N55&lt;&gt;$E$2,'#1 - Sample and Action Tracker'!N55&lt;&gt;$E$4,'#1 - Sample and Action Tracker'!N55&lt;&gt;""), TRUE, FALSE)</f>
        <v>1</v>
      </c>
      <c r="I50" s="28" t="b">
        <f>IF(AND('#1 - Sample and Action Tracker'!N55&lt;&gt;$E$2,'#1 - Sample and Action Tracker'!N55&lt;&gt;$E$3,'#1 - Sample and Action Tracker'!N55&lt;&gt;$E$4,'#1 - Sample and Action Tracker'!N55&lt;&gt;""),IF('#1 - Sample and Action Tracker'!N55&gt;'#2 - State Report - School Info'!$D$24, TRUE, FALSE),FALSE)</f>
        <v>0</v>
      </c>
      <c r="R50" s="107">
        <f>IF(OR('#1 - Sample and Action Tracker'!Q55='HIDE DROP DOWNS'!$J$2,'#1 - Sample and Action Tracker'!Q55='HIDE DROP DOWNS'!$J$3),0,IF('#1 - Sample and Action Tracker'!R55='HIDE DROP DOWNS'!$M$3,1,0))</f>
        <v>0</v>
      </c>
      <c r="S50" s="107">
        <f>IF(OR('#1 - Sample and Action Tracker'!Q55='HIDE DROP DOWNS'!$J$2,'#1 - Sample and Action Tracker'!Q55='HIDE DROP DOWNS'!$J$3),0,IF('#1 - Sample and Action Tracker'!R55='HIDE DROP DOWNS'!$M$4,1,0))</f>
        <v>0</v>
      </c>
      <c r="T50" s="107">
        <f>IF(OR('#1 - Sample and Action Tracker'!$Q55='HIDE DROP DOWNS'!$J$2,'#1 - Sample and Action Tracker'!$Q55='HIDE DROP DOWNS'!$J$3),0,IF('#1 - Sample and Action Tracker'!$R55='HIDE DROP DOWNS'!$M$5,1,0))</f>
        <v>0</v>
      </c>
      <c r="U50" s="107">
        <f>IF(OR('#1 - Sample and Action Tracker'!$S55='HIDE DROP DOWNS'!$K$2,'#1 - Sample and Action Tracker'!$S55='HIDE DROP DOWNS'!$K$3),0,IF('#1 - Sample and Action Tracker'!$T55='HIDE DROP DOWNS'!$M$3,1,0))</f>
        <v>0</v>
      </c>
      <c r="V50" s="107">
        <f>IF(OR('#1 - Sample and Action Tracker'!$S55='HIDE DROP DOWNS'!$K$2,'#1 - Sample and Action Tracker'!$S55='HIDE DROP DOWNS'!$K$3),0,IF('#1 - Sample and Action Tracker'!$T55='HIDE DROP DOWNS'!$M$4,1,0))</f>
        <v>0</v>
      </c>
      <c r="W50" s="107">
        <f>IF(OR('#1 - Sample and Action Tracker'!$S55='HIDE DROP DOWNS'!$K$2,'#1 - Sample and Action Tracker'!$S55='HIDE DROP DOWNS'!$K$3),0,IF('#1 - Sample and Action Tracker'!$T55='HIDE DROP DOWNS'!$M$5,1,0))</f>
        <v>0</v>
      </c>
      <c r="X50" s="107">
        <f>IF(OR('#1 - Sample and Action Tracker'!$U55='HIDE DROP DOWNS'!$L$2,'#1 - Sample and Action Tracker'!$U55='HIDE DROP DOWNS'!$L$3),0,IF('#1 - Sample and Action Tracker'!$V55='HIDE DROP DOWNS'!$M$3,1,0))</f>
        <v>0</v>
      </c>
      <c r="Y50" s="107">
        <f>IF(OR('#1 - Sample and Action Tracker'!$U55='HIDE DROP DOWNS'!$L$2,'#1 - Sample and Action Tracker'!$U55='HIDE DROP DOWNS'!$L$3),0,IF('#1 - Sample and Action Tracker'!$V55='HIDE DROP DOWNS'!$M$4,1,0))</f>
        <v>0</v>
      </c>
      <c r="Z50" s="107">
        <f>IF(OR('#1 - Sample and Action Tracker'!$U55='HIDE DROP DOWNS'!$L$2,'#1 - Sample and Action Tracker'!$U55='HIDE DROP DOWNS'!$L$3),0,IF('#1 - Sample and Action Tracker'!$V55='HIDE DROP DOWNS'!$M$5,1,0))</f>
        <v>0</v>
      </c>
    </row>
    <row r="51" spans="1:26" ht="15.75" customHeight="1">
      <c r="A51" s="28" t="s">
        <v>513</v>
      </c>
      <c r="B51" s="28" t="s">
        <v>514</v>
      </c>
      <c r="F51" s="31">
        <f>IF('#1 - Sample and Action Tracker'!F56="","",'#1 - Sample and Action Tracker'!F56)</f>
        <v>45317</v>
      </c>
      <c r="G51" s="28">
        <f>IF(AND('#1 - Sample and Action Tracker'!N56&lt;&gt;""),1,0)</f>
        <v>1</v>
      </c>
      <c r="H51" s="28" t="b">
        <f>IF(AND(OR('#1 - Sample and Action Tracker'!N56&gt;0,'#1 - Sample and Action Tracker'!N56=$E$3),'#1 - Sample and Action Tracker'!N56&lt;&gt;$E$2,'#1 - Sample and Action Tracker'!N56&lt;&gt;$E$4,'#1 - Sample and Action Tracker'!N56&lt;&gt;""), TRUE, FALSE)</f>
        <v>1</v>
      </c>
      <c r="I51" s="28" t="b">
        <f>IF(AND('#1 - Sample and Action Tracker'!N56&lt;&gt;$E$2,'#1 - Sample and Action Tracker'!N56&lt;&gt;$E$3,'#1 - Sample and Action Tracker'!N56&lt;&gt;$E$4,'#1 - Sample and Action Tracker'!N56&lt;&gt;""),IF('#1 - Sample and Action Tracker'!N56&gt;'#2 - State Report - School Info'!$D$24, TRUE, FALSE),FALSE)</f>
        <v>0</v>
      </c>
      <c r="R51" s="107">
        <f>IF(OR('#1 - Sample and Action Tracker'!Q56='HIDE DROP DOWNS'!$J$2,'#1 - Sample and Action Tracker'!Q56='HIDE DROP DOWNS'!$J$3),0,IF('#1 - Sample and Action Tracker'!R56='HIDE DROP DOWNS'!$M$3,1,0))</f>
        <v>0</v>
      </c>
      <c r="S51" s="107">
        <f>IF(OR('#1 - Sample and Action Tracker'!Q56='HIDE DROP DOWNS'!$J$2,'#1 - Sample and Action Tracker'!Q56='HIDE DROP DOWNS'!$J$3),0,IF('#1 - Sample and Action Tracker'!R56='HIDE DROP DOWNS'!$M$4,1,0))</f>
        <v>0</v>
      </c>
      <c r="T51" s="107">
        <f>IF(OR('#1 - Sample and Action Tracker'!$Q56='HIDE DROP DOWNS'!$J$2,'#1 - Sample and Action Tracker'!$Q56='HIDE DROP DOWNS'!$J$3),0,IF('#1 - Sample and Action Tracker'!$R56='HIDE DROP DOWNS'!$M$5,1,0))</f>
        <v>0</v>
      </c>
      <c r="U51" s="107">
        <f>IF(OR('#1 - Sample and Action Tracker'!$S56='HIDE DROP DOWNS'!$K$2,'#1 - Sample and Action Tracker'!$S56='HIDE DROP DOWNS'!$K$3),0,IF('#1 - Sample and Action Tracker'!$T56='HIDE DROP DOWNS'!$M$3,1,0))</f>
        <v>0</v>
      </c>
      <c r="V51" s="107">
        <f>IF(OR('#1 - Sample and Action Tracker'!$S56='HIDE DROP DOWNS'!$K$2,'#1 - Sample and Action Tracker'!$S56='HIDE DROP DOWNS'!$K$3),0,IF('#1 - Sample and Action Tracker'!$T56='HIDE DROP DOWNS'!$M$4,1,0))</f>
        <v>0</v>
      </c>
      <c r="W51" s="107">
        <f>IF(OR('#1 - Sample and Action Tracker'!$S56='HIDE DROP DOWNS'!$K$2,'#1 - Sample and Action Tracker'!$S56='HIDE DROP DOWNS'!$K$3),0,IF('#1 - Sample and Action Tracker'!$T56='HIDE DROP DOWNS'!$M$5,1,0))</f>
        <v>0</v>
      </c>
      <c r="X51" s="107">
        <f>IF(OR('#1 - Sample and Action Tracker'!$U56='HIDE DROP DOWNS'!$L$2,'#1 - Sample and Action Tracker'!$U56='HIDE DROP DOWNS'!$L$3),0,IF('#1 - Sample and Action Tracker'!$V56='HIDE DROP DOWNS'!$M$3,1,0))</f>
        <v>0</v>
      </c>
      <c r="Y51" s="107">
        <f>IF(OR('#1 - Sample and Action Tracker'!$U56='HIDE DROP DOWNS'!$L$2,'#1 - Sample and Action Tracker'!$U56='HIDE DROP DOWNS'!$L$3),0,IF('#1 - Sample and Action Tracker'!$V56='HIDE DROP DOWNS'!$M$4,1,0))</f>
        <v>0</v>
      </c>
      <c r="Z51" s="107">
        <f>IF(OR('#1 - Sample and Action Tracker'!$U56='HIDE DROP DOWNS'!$L$2,'#1 - Sample and Action Tracker'!$U56='HIDE DROP DOWNS'!$L$3),0,IF('#1 - Sample and Action Tracker'!$V56='HIDE DROP DOWNS'!$M$5,1,0))</f>
        <v>0</v>
      </c>
    </row>
    <row r="52" spans="1:26" ht="15.75" customHeight="1">
      <c r="A52" s="28" t="s">
        <v>515</v>
      </c>
      <c r="B52" s="28" t="s">
        <v>516</v>
      </c>
      <c r="F52" s="31">
        <f>IF('#1 - Sample and Action Tracker'!F57="","",'#1 - Sample and Action Tracker'!F57)</f>
        <v>45317</v>
      </c>
      <c r="G52" s="28">
        <f>IF(AND('#1 - Sample and Action Tracker'!N57&lt;&gt;""),1,0)</f>
        <v>1</v>
      </c>
      <c r="H52" s="28" t="b">
        <f>IF(AND(OR('#1 - Sample and Action Tracker'!N57&gt;0,'#1 - Sample and Action Tracker'!N57=$E$3),'#1 - Sample and Action Tracker'!N57&lt;&gt;$E$2,'#1 - Sample and Action Tracker'!N57&lt;&gt;$E$4,'#1 - Sample and Action Tracker'!N57&lt;&gt;""), TRUE, FALSE)</f>
        <v>1</v>
      </c>
      <c r="I52" s="28" t="b">
        <f>IF(AND('#1 - Sample and Action Tracker'!N57&lt;&gt;$E$2,'#1 - Sample and Action Tracker'!N57&lt;&gt;$E$3,'#1 - Sample and Action Tracker'!N57&lt;&gt;$E$4,'#1 - Sample and Action Tracker'!N57&lt;&gt;""),IF('#1 - Sample and Action Tracker'!N57&gt;'#2 - State Report - School Info'!$D$24, TRUE, FALSE),FALSE)</f>
        <v>0</v>
      </c>
      <c r="R52" s="107">
        <f>IF(OR('#1 - Sample and Action Tracker'!Q57='HIDE DROP DOWNS'!$J$2,'#1 - Sample and Action Tracker'!Q57='HIDE DROP DOWNS'!$J$3),0,IF('#1 - Sample and Action Tracker'!R57='HIDE DROP DOWNS'!$M$3,1,0))</f>
        <v>0</v>
      </c>
      <c r="S52" s="107">
        <f>IF(OR('#1 - Sample and Action Tracker'!Q57='HIDE DROP DOWNS'!$J$2,'#1 - Sample and Action Tracker'!Q57='HIDE DROP DOWNS'!$J$3),0,IF('#1 - Sample and Action Tracker'!R57='HIDE DROP DOWNS'!$M$4,1,0))</f>
        <v>0</v>
      </c>
      <c r="T52" s="107">
        <f>IF(OR('#1 - Sample and Action Tracker'!$Q57='HIDE DROP DOWNS'!$J$2,'#1 - Sample and Action Tracker'!$Q57='HIDE DROP DOWNS'!$J$3),0,IF('#1 - Sample and Action Tracker'!$R57='HIDE DROP DOWNS'!$M$5,1,0))</f>
        <v>0</v>
      </c>
      <c r="U52" s="107">
        <f>IF(OR('#1 - Sample and Action Tracker'!$S57='HIDE DROP DOWNS'!$K$2,'#1 - Sample and Action Tracker'!$S57='HIDE DROP DOWNS'!$K$3),0,IF('#1 - Sample and Action Tracker'!$T57='HIDE DROP DOWNS'!$M$3,1,0))</f>
        <v>0</v>
      </c>
      <c r="V52" s="107">
        <f>IF(OR('#1 - Sample and Action Tracker'!$S57='HIDE DROP DOWNS'!$K$2,'#1 - Sample and Action Tracker'!$S57='HIDE DROP DOWNS'!$K$3),0,IF('#1 - Sample and Action Tracker'!$T57='HIDE DROP DOWNS'!$M$4,1,0))</f>
        <v>0</v>
      </c>
      <c r="W52" s="107">
        <f>IF(OR('#1 - Sample and Action Tracker'!$S57='HIDE DROP DOWNS'!$K$2,'#1 - Sample and Action Tracker'!$S57='HIDE DROP DOWNS'!$K$3),0,IF('#1 - Sample and Action Tracker'!$T57='HIDE DROP DOWNS'!$M$5,1,0))</f>
        <v>0</v>
      </c>
      <c r="X52" s="107">
        <f>IF(OR('#1 - Sample and Action Tracker'!$U57='HIDE DROP DOWNS'!$L$2,'#1 - Sample and Action Tracker'!$U57='HIDE DROP DOWNS'!$L$3),0,IF('#1 - Sample and Action Tracker'!$V57='HIDE DROP DOWNS'!$M$3,1,0))</f>
        <v>0</v>
      </c>
      <c r="Y52" s="107">
        <f>IF(OR('#1 - Sample and Action Tracker'!$U57='HIDE DROP DOWNS'!$L$2,'#1 - Sample and Action Tracker'!$U57='HIDE DROP DOWNS'!$L$3),0,IF('#1 - Sample and Action Tracker'!$V57='HIDE DROP DOWNS'!$M$4,1,0))</f>
        <v>0</v>
      </c>
      <c r="Z52" s="107">
        <f>IF(OR('#1 - Sample and Action Tracker'!$U57='HIDE DROP DOWNS'!$L$2,'#1 - Sample and Action Tracker'!$U57='HIDE DROP DOWNS'!$L$3),0,IF('#1 - Sample and Action Tracker'!$V57='HIDE DROP DOWNS'!$M$5,1,0))</f>
        <v>0</v>
      </c>
    </row>
    <row r="53" spans="1:26" ht="15.75" customHeight="1">
      <c r="A53" s="28" t="s">
        <v>517</v>
      </c>
      <c r="B53" s="28" t="s">
        <v>518</v>
      </c>
      <c r="F53" s="31">
        <f>IF('#1 - Sample and Action Tracker'!F58="","",'#1 - Sample and Action Tracker'!F58)</f>
        <v>45317</v>
      </c>
      <c r="G53" s="28">
        <f>IF(AND('#1 - Sample and Action Tracker'!N58&lt;&gt;""),1,0)</f>
        <v>1</v>
      </c>
      <c r="H53" s="28" t="b">
        <f>IF(AND(OR('#1 - Sample and Action Tracker'!N58&gt;0,'#1 - Sample and Action Tracker'!N58=$E$3),'#1 - Sample and Action Tracker'!N58&lt;&gt;$E$2,'#1 - Sample and Action Tracker'!N58&lt;&gt;$E$4,'#1 - Sample and Action Tracker'!N58&lt;&gt;""), TRUE, FALSE)</f>
        <v>1</v>
      </c>
      <c r="I53" s="28" t="b">
        <f>IF(AND('#1 - Sample and Action Tracker'!N58&lt;&gt;$E$2,'#1 - Sample and Action Tracker'!N58&lt;&gt;$E$3,'#1 - Sample and Action Tracker'!N58&lt;&gt;$E$4,'#1 - Sample and Action Tracker'!N58&lt;&gt;""),IF('#1 - Sample and Action Tracker'!N58&gt;'#2 - State Report - School Info'!$D$24, TRUE, FALSE),FALSE)</f>
        <v>0</v>
      </c>
      <c r="R53" s="107">
        <f>IF(OR('#1 - Sample and Action Tracker'!Q58='HIDE DROP DOWNS'!$J$2,'#1 - Sample and Action Tracker'!Q58='HIDE DROP DOWNS'!$J$3),0,IF('#1 - Sample and Action Tracker'!R58='HIDE DROP DOWNS'!$M$3,1,0))</f>
        <v>0</v>
      </c>
      <c r="S53" s="107">
        <f>IF(OR('#1 - Sample and Action Tracker'!Q58='HIDE DROP DOWNS'!$J$2,'#1 - Sample and Action Tracker'!Q58='HIDE DROP DOWNS'!$J$3),0,IF('#1 - Sample and Action Tracker'!R58='HIDE DROP DOWNS'!$M$4,1,0))</f>
        <v>0</v>
      </c>
      <c r="T53" s="107">
        <f>IF(OR('#1 - Sample and Action Tracker'!$Q58='HIDE DROP DOWNS'!$J$2,'#1 - Sample and Action Tracker'!$Q58='HIDE DROP DOWNS'!$J$3),0,IF('#1 - Sample and Action Tracker'!$R58='HIDE DROP DOWNS'!$M$5,1,0))</f>
        <v>0</v>
      </c>
      <c r="U53" s="107">
        <f>IF(OR('#1 - Sample and Action Tracker'!$S58='HIDE DROP DOWNS'!$K$2,'#1 - Sample and Action Tracker'!$S58='HIDE DROP DOWNS'!$K$3),0,IF('#1 - Sample and Action Tracker'!$T58='HIDE DROP DOWNS'!$M$3,1,0))</f>
        <v>0</v>
      </c>
      <c r="V53" s="107">
        <f>IF(OR('#1 - Sample and Action Tracker'!$S58='HIDE DROP DOWNS'!$K$2,'#1 - Sample and Action Tracker'!$S58='HIDE DROP DOWNS'!$K$3),0,IF('#1 - Sample and Action Tracker'!$T58='HIDE DROP DOWNS'!$M$4,1,0))</f>
        <v>0</v>
      </c>
      <c r="W53" s="107">
        <f>IF(OR('#1 - Sample and Action Tracker'!$S58='HIDE DROP DOWNS'!$K$2,'#1 - Sample and Action Tracker'!$S58='HIDE DROP DOWNS'!$K$3),0,IF('#1 - Sample and Action Tracker'!$T58='HIDE DROP DOWNS'!$M$5,1,0))</f>
        <v>0</v>
      </c>
      <c r="X53" s="107">
        <f>IF(OR('#1 - Sample and Action Tracker'!$U58='HIDE DROP DOWNS'!$L$2,'#1 - Sample and Action Tracker'!$U58='HIDE DROP DOWNS'!$L$3),0,IF('#1 - Sample and Action Tracker'!$V58='HIDE DROP DOWNS'!$M$3,1,0))</f>
        <v>0</v>
      </c>
      <c r="Y53" s="107">
        <f>IF(OR('#1 - Sample and Action Tracker'!$U58='HIDE DROP DOWNS'!$L$2,'#1 - Sample and Action Tracker'!$U58='HIDE DROP DOWNS'!$L$3),0,IF('#1 - Sample and Action Tracker'!$V58='HIDE DROP DOWNS'!$M$4,1,0))</f>
        <v>0</v>
      </c>
      <c r="Z53" s="107">
        <f>IF(OR('#1 - Sample and Action Tracker'!$U58='HIDE DROP DOWNS'!$L$2,'#1 - Sample and Action Tracker'!$U58='HIDE DROP DOWNS'!$L$3),0,IF('#1 - Sample and Action Tracker'!$V58='HIDE DROP DOWNS'!$M$5,1,0))</f>
        <v>0</v>
      </c>
    </row>
    <row r="54" spans="1:26" ht="15.75" customHeight="1">
      <c r="A54" s="28" t="s">
        <v>519</v>
      </c>
      <c r="B54" s="28" t="s">
        <v>520</v>
      </c>
      <c r="F54" s="31">
        <f>IF('#1 - Sample and Action Tracker'!F59="","",'#1 - Sample and Action Tracker'!F59)</f>
        <v>45317</v>
      </c>
      <c r="G54" s="28">
        <f>IF(AND('#1 - Sample and Action Tracker'!N59&lt;&gt;""),1,0)</f>
        <v>1</v>
      </c>
      <c r="H54" s="28" t="b">
        <f>IF(AND(OR('#1 - Sample and Action Tracker'!N59&gt;0,'#1 - Sample and Action Tracker'!N59=$E$3),'#1 - Sample and Action Tracker'!N59&lt;&gt;$E$2,'#1 - Sample and Action Tracker'!N59&lt;&gt;$E$4,'#1 - Sample and Action Tracker'!N59&lt;&gt;""), TRUE, FALSE)</f>
        <v>1</v>
      </c>
      <c r="I54" s="28" t="b">
        <f>IF(AND('#1 - Sample and Action Tracker'!N59&lt;&gt;$E$2,'#1 - Sample and Action Tracker'!N59&lt;&gt;$E$3,'#1 - Sample and Action Tracker'!N59&lt;&gt;$E$4,'#1 - Sample and Action Tracker'!N59&lt;&gt;""),IF('#1 - Sample and Action Tracker'!N59&gt;'#2 - State Report - School Info'!$D$24, TRUE, FALSE),FALSE)</f>
        <v>0</v>
      </c>
      <c r="R54" s="107">
        <f>IF(OR('#1 - Sample and Action Tracker'!Q59='HIDE DROP DOWNS'!$J$2,'#1 - Sample and Action Tracker'!Q59='HIDE DROP DOWNS'!$J$3),0,IF('#1 - Sample and Action Tracker'!R59='HIDE DROP DOWNS'!$M$3,1,0))</f>
        <v>0</v>
      </c>
      <c r="S54" s="107">
        <f>IF(OR('#1 - Sample and Action Tracker'!Q59='HIDE DROP DOWNS'!$J$2,'#1 - Sample and Action Tracker'!Q59='HIDE DROP DOWNS'!$J$3),0,IF('#1 - Sample and Action Tracker'!R59='HIDE DROP DOWNS'!$M$4,1,0))</f>
        <v>0</v>
      </c>
      <c r="T54" s="107">
        <f>IF(OR('#1 - Sample and Action Tracker'!$Q59='HIDE DROP DOWNS'!$J$2,'#1 - Sample and Action Tracker'!$Q59='HIDE DROP DOWNS'!$J$3),0,IF('#1 - Sample and Action Tracker'!$R59='HIDE DROP DOWNS'!$M$5,1,0))</f>
        <v>0</v>
      </c>
      <c r="U54" s="107">
        <f>IF(OR('#1 - Sample and Action Tracker'!$S59='HIDE DROP DOWNS'!$K$2,'#1 - Sample and Action Tracker'!$S59='HIDE DROP DOWNS'!$K$3),0,IF('#1 - Sample and Action Tracker'!$T59='HIDE DROP DOWNS'!$M$3,1,0))</f>
        <v>0</v>
      </c>
      <c r="V54" s="107">
        <f>IF(OR('#1 - Sample and Action Tracker'!$S59='HIDE DROP DOWNS'!$K$2,'#1 - Sample and Action Tracker'!$S59='HIDE DROP DOWNS'!$K$3),0,IF('#1 - Sample and Action Tracker'!$T59='HIDE DROP DOWNS'!$M$4,1,0))</f>
        <v>0</v>
      </c>
      <c r="W54" s="107">
        <f>IF(OR('#1 - Sample and Action Tracker'!$S59='HIDE DROP DOWNS'!$K$2,'#1 - Sample and Action Tracker'!$S59='HIDE DROP DOWNS'!$K$3),0,IF('#1 - Sample and Action Tracker'!$T59='HIDE DROP DOWNS'!$M$5,1,0))</f>
        <v>0</v>
      </c>
      <c r="X54" s="107">
        <f>IF(OR('#1 - Sample and Action Tracker'!$U59='HIDE DROP DOWNS'!$L$2,'#1 - Sample and Action Tracker'!$U59='HIDE DROP DOWNS'!$L$3),0,IF('#1 - Sample and Action Tracker'!$V59='HIDE DROP DOWNS'!$M$3,1,0))</f>
        <v>0</v>
      </c>
      <c r="Y54" s="107">
        <f>IF(OR('#1 - Sample and Action Tracker'!$U59='HIDE DROP DOWNS'!$L$2,'#1 - Sample and Action Tracker'!$U59='HIDE DROP DOWNS'!$L$3),0,IF('#1 - Sample and Action Tracker'!$V59='HIDE DROP DOWNS'!$M$4,1,0))</f>
        <v>0</v>
      </c>
      <c r="Z54" s="107">
        <f>IF(OR('#1 - Sample and Action Tracker'!$U59='HIDE DROP DOWNS'!$L$2,'#1 - Sample and Action Tracker'!$U59='HIDE DROP DOWNS'!$L$3),0,IF('#1 - Sample and Action Tracker'!$V59='HIDE DROP DOWNS'!$M$5,1,0))</f>
        <v>0</v>
      </c>
    </row>
    <row r="55" spans="1:26" ht="15.75" customHeight="1">
      <c r="A55" s="28" t="s">
        <v>521</v>
      </c>
      <c r="B55" s="28" t="s">
        <v>522</v>
      </c>
      <c r="F55" s="31">
        <f>IF('#1 - Sample and Action Tracker'!F60="","",'#1 - Sample and Action Tracker'!F60)</f>
        <v>45317</v>
      </c>
      <c r="G55" s="28">
        <f>IF(AND('#1 - Sample and Action Tracker'!N60&lt;&gt;""),1,0)</f>
        <v>1</v>
      </c>
      <c r="H55" s="28" t="b">
        <f>IF(AND(OR('#1 - Sample and Action Tracker'!N60&gt;0,'#1 - Sample and Action Tracker'!N60=$E$3),'#1 - Sample and Action Tracker'!N60&lt;&gt;$E$2,'#1 - Sample and Action Tracker'!N60&lt;&gt;$E$4,'#1 - Sample and Action Tracker'!N60&lt;&gt;""), TRUE, FALSE)</f>
        <v>1</v>
      </c>
      <c r="I55" s="28" t="b">
        <f>IF(AND('#1 - Sample and Action Tracker'!N60&lt;&gt;$E$2,'#1 - Sample and Action Tracker'!N60&lt;&gt;$E$3,'#1 - Sample and Action Tracker'!N60&lt;&gt;$E$4,'#1 - Sample and Action Tracker'!N60&lt;&gt;""),IF('#1 - Sample and Action Tracker'!N60&gt;'#2 - State Report - School Info'!$D$24, TRUE, FALSE),FALSE)</f>
        <v>0</v>
      </c>
      <c r="R55" s="107">
        <f>IF(OR('#1 - Sample and Action Tracker'!Q60='HIDE DROP DOWNS'!$J$2,'#1 - Sample and Action Tracker'!Q60='HIDE DROP DOWNS'!$J$3),0,IF('#1 - Sample and Action Tracker'!R60='HIDE DROP DOWNS'!$M$3,1,0))</f>
        <v>0</v>
      </c>
      <c r="S55" s="107">
        <f>IF(OR('#1 - Sample and Action Tracker'!Q60='HIDE DROP DOWNS'!$J$2,'#1 - Sample and Action Tracker'!Q60='HIDE DROP DOWNS'!$J$3),0,IF('#1 - Sample and Action Tracker'!R60='HIDE DROP DOWNS'!$M$4,1,0))</f>
        <v>0</v>
      </c>
      <c r="T55" s="107">
        <f>IF(OR('#1 - Sample and Action Tracker'!$Q60='HIDE DROP DOWNS'!$J$2,'#1 - Sample and Action Tracker'!$Q60='HIDE DROP DOWNS'!$J$3),0,IF('#1 - Sample and Action Tracker'!$R60='HIDE DROP DOWNS'!$M$5,1,0))</f>
        <v>0</v>
      </c>
      <c r="U55" s="107">
        <f>IF(OR('#1 - Sample and Action Tracker'!$S60='HIDE DROP DOWNS'!$K$2,'#1 - Sample and Action Tracker'!$S60='HIDE DROP DOWNS'!$K$3),0,IF('#1 - Sample and Action Tracker'!$T60='HIDE DROP DOWNS'!$M$3,1,0))</f>
        <v>0</v>
      </c>
      <c r="V55" s="107">
        <f>IF(OR('#1 - Sample and Action Tracker'!$S60='HIDE DROP DOWNS'!$K$2,'#1 - Sample and Action Tracker'!$S60='HIDE DROP DOWNS'!$K$3),0,IF('#1 - Sample and Action Tracker'!$T60='HIDE DROP DOWNS'!$M$4,1,0))</f>
        <v>0</v>
      </c>
      <c r="W55" s="107">
        <f>IF(OR('#1 - Sample and Action Tracker'!$S60='HIDE DROP DOWNS'!$K$2,'#1 - Sample and Action Tracker'!$S60='HIDE DROP DOWNS'!$K$3),0,IF('#1 - Sample and Action Tracker'!$T60='HIDE DROP DOWNS'!$M$5,1,0))</f>
        <v>0</v>
      </c>
      <c r="X55" s="107">
        <f>IF(OR('#1 - Sample and Action Tracker'!$U60='HIDE DROP DOWNS'!$L$2,'#1 - Sample and Action Tracker'!$U60='HIDE DROP DOWNS'!$L$3),0,IF('#1 - Sample and Action Tracker'!$V60='HIDE DROP DOWNS'!$M$3,1,0))</f>
        <v>0</v>
      </c>
      <c r="Y55" s="107">
        <f>IF(OR('#1 - Sample and Action Tracker'!$U60='HIDE DROP DOWNS'!$L$2,'#1 - Sample and Action Tracker'!$U60='HIDE DROP DOWNS'!$L$3),0,IF('#1 - Sample and Action Tracker'!$V60='HIDE DROP DOWNS'!$M$4,1,0))</f>
        <v>0</v>
      </c>
      <c r="Z55" s="107">
        <f>IF(OR('#1 - Sample and Action Tracker'!$U60='HIDE DROP DOWNS'!$L$2,'#1 - Sample and Action Tracker'!$U60='HIDE DROP DOWNS'!$L$3),0,IF('#1 - Sample and Action Tracker'!$V60='HIDE DROP DOWNS'!$M$5,1,0))</f>
        <v>0</v>
      </c>
    </row>
    <row r="56" spans="1:26" ht="15.75" customHeight="1">
      <c r="A56" s="28" t="s">
        <v>523</v>
      </c>
      <c r="B56" s="28" t="s">
        <v>524</v>
      </c>
      <c r="F56" s="31">
        <f>IF('#1 - Sample and Action Tracker'!F61="","",'#1 - Sample and Action Tracker'!F61)</f>
        <v>45317</v>
      </c>
      <c r="G56" s="28">
        <f>IF(AND('#1 - Sample and Action Tracker'!N61&lt;&gt;""),1,0)</f>
        <v>1</v>
      </c>
      <c r="H56" s="28" t="b">
        <f>IF(AND(OR('#1 - Sample and Action Tracker'!N61&gt;0,'#1 - Sample and Action Tracker'!N61=$E$3),'#1 - Sample and Action Tracker'!N61&lt;&gt;$E$2,'#1 - Sample and Action Tracker'!N61&lt;&gt;$E$4,'#1 - Sample and Action Tracker'!N61&lt;&gt;""), TRUE, FALSE)</f>
        <v>1</v>
      </c>
      <c r="I56" s="28" t="b">
        <f>IF(AND('#1 - Sample and Action Tracker'!N61&lt;&gt;$E$2,'#1 - Sample and Action Tracker'!N61&lt;&gt;$E$3,'#1 - Sample and Action Tracker'!N61&lt;&gt;$E$4,'#1 - Sample and Action Tracker'!N61&lt;&gt;""),IF('#1 - Sample and Action Tracker'!N61&gt;'#2 - State Report - School Info'!$D$24, TRUE, FALSE),FALSE)</f>
        <v>0</v>
      </c>
      <c r="R56" s="107">
        <f>IF(OR('#1 - Sample and Action Tracker'!Q61='HIDE DROP DOWNS'!$J$2,'#1 - Sample and Action Tracker'!Q61='HIDE DROP DOWNS'!$J$3),0,IF('#1 - Sample and Action Tracker'!R61='HIDE DROP DOWNS'!$M$3,1,0))</f>
        <v>0</v>
      </c>
      <c r="S56" s="107">
        <f>IF(OR('#1 - Sample and Action Tracker'!Q61='HIDE DROP DOWNS'!$J$2,'#1 - Sample and Action Tracker'!Q61='HIDE DROP DOWNS'!$J$3),0,IF('#1 - Sample and Action Tracker'!R61='HIDE DROP DOWNS'!$M$4,1,0))</f>
        <v>0</v>
      </c>
      <c r="T56" s="107">
        <f>IF(OR('#1 - Sample and Action Tracker'!$Q61='HIDE DROP DOWNS'!$J$2,'#1 - Sample and Action Tracker'!$Q61='HIDE DROP DOWNS'!$J$3),0,IF('#1 - Sample and Action Tracker'!$R61='HIDE DROP DOWNS'!$M$5,1,0))</f>
        <v>0</v>
      </c>
      <c r="U56" s="107">
        <f>IF(OR('#1 - Sample and Action Tracker'!$S61='HIDE DROP DOWNS'!$K$2,'#1 - Sample and Action Tracker'!$S61='HIDE DROP DOWNS'!$K$3),0,IF('#1 - Sample and Action Tracker'!$T61='HIDE DROP DOWNS'!$M$3,1,0))</f>
        <v>0</v>
      </c>
      <c r="V56" s="107">
        <f>IF(OR('#1 - Sample and Action Tracker'!$S61='HIDE DROP DOWNS'!$K$2,'#1 - Sample and Action Tracker'!$S61='HIDE DROP DOWNS'!$K$3),0,IF('#1 - Sample and Action Tracker'!$T61='HIDE DROP DOWNS'!$M$4,1,0))</f>
        <v>0</v>
      </c>
      <c r="W56" s="107">
        <f>IF(OR('#1 - Sample and Action Tracker'!$S61='HIDE DROP DOWNS'!$K$2,'#1 - Sample and Action Tracker'!$S61='HIDE DROP DOWNS'!$K$3),0,IF('#1 - Sample and Action Tracker'!$T61='HIDE DROP DOWNS'!$M$5,1,0))</f>
        <v>0</v>
      </c>
      <c r="X56" s="107">
        <f>IF(OR('#1 - Sample and Action Tracker'!$U61='HIDE DROP DOWNS'!$L$2,'#1 - Sample and Action Tracker'!$U61='HIDE DROP DOWNS'!$L$3),0,IF('#1 - Sample and Action Tracker'!$V61='HIDE DROP DOWNS'!$M$3,1,0))</f>
        <v>0</v>
      </c>
      <c r="Y56" s="107">
        <f>IF(OR('#1 - Sample and Action Tracker'!$U61='HIDE DROP DOWNS'!$L$2,'#1 - Sample and Action Tracker'!$U61='HIDE DROP DOWNS'!$L$3),0,IF('#1 - Sample and Action Tracker'!$V61='HIDE DROP DOWNS'!$M$4,1,0))</f>
        <v>0</v>
      </c>
      <c r="Z56" s="107">
        <f>IF(OR('#1 - Sample and Action Tracker'!$U61='HIDE DROP DOWNS'!$L$2,'#1 - Sample and Action Tracker'!$U61='HIDE DROP DOWNS'!$L$3),0,IF('#1 - Sample and Action Tracker'!$V61='HIDE DROP DOWNS'!$M$5,1,0))</f>
        <v>0</v>
      </c>
    </row>
    <row r="57" spans="1:26" ht="15.75" customHeight="1">
      <c r="A57" s="28" t="s">
        <v>525</v>
      </c>
      <c r="B57" s="28" t="s">
        <v>526</v>
      </c>
      <c r="F57" s="31">
        <f>IF('#1 - Sample and Action Tracker'!F62="","",'#1 - Sample and Action Tracker'!F62)</f>
        <v>45317</v>
      </c>
      <c r="G57" s="28">
        <f>IF(AND('#1 - Sample and Action Tracker'!N62&lt;&gt;""),1,0)</f>
        <v>1</v>
      </c>
      <c r="H57" s="28" t="b">
        <f>IF(AND(OR('#1 - Sample and Action Tracker'!N62&gt;0,'#1 - Sample and Action Tracker'!N62=$E$3),'#1 - Sample and Action Tracker'!N62&lt;&gt;$E$2,'#1 - Sample and Action Tracker'!N62&lt;&gt;$E$4,'#1 - Sample and Action Tracker'!N62&lt;&gt;""), TRUE, FALSE)</f>
        <v>1</v>
      </c>
      <c r="I57" s="28" t="b">
        <f>IF(AND('#1 - Sample and Action Tracker'!N62&lt;&gt;$E$2,'#1 - Sample and Action Tracker'!N62&lt;&gt;$E$3,'#1 - Sample and Action Tracker'!N62&lt;&gt;$E$4,'#1 - Sample and Action Tracker'!N62&lt;&gt;""),IF('#1 - Sample and Action Tracker'!N62&gt;'#2 - State Report - School Info'!$D$24, TRUE, FALSE),FALSE)</f>
        <v>0</v>
      </c>
      <c r="R57" s="107">
        <f>IF(OR('#1 - Sample and Action Tracker'!Q62='HIDE DROP DOWNS'!$J$2,'#1 - Sample and Action Tracker'!Q62='HIDE DROP DOWNS'!$J$3),0,IF('#1 - Sample and Action Tracker'!R62='HIDE DROP DOWNS'!$M$3,1,0))</f>
        <v>0</v>
      </c>
      <c r="S57" s="107">
        <f>IF(OR('#1 - Sample and Action Tracker'!Q62='HIDE DROP DOWNS'!$J$2,'#1 - Sample and Action Tracker'!Q62='HIDE DROP DOWNS'!$J$3),0,IF('#1 - Sample and Action Tracker'!R62='HIDE DROP DOWNS'!$M$4,1,0))</f>
        <v>0</v>
      </c>
      <c r="T57" s="107">
        <f>IF(OR('#1 - Sample and Action Tracker'!$Q62='HIDE DROP DOWNS'!$J$2,'#1 - Sample and Action Tracker'!$Q62='HIDE DROP DOWNS'!$J$3),0,IF('#1 - Sample and Action Tracker'!$R62='HIDE DROP DOWNS'!$M$5,1,0))</f>
        <v>0</v>
      </c>
      <c r="U57" s="107">
        <f>IF(OR('#1 - Sample and Action Tracker'!$S62='HIDE DROP DOWNS'!$K$2,'#1 - Sample and Action Tracker'!$S62='HIDE DROP DOWNS'!$K$3),0,IF('#1 - Sample and Action Tracker'!$T62='HIDE DROP DOWNS'!$M$3,1,0))</f>
        <v>0</v>
      </c>
      <c r="V57" s="107">
        <f>IF(OR('#1 - Sample and Action Tracker'!$S62='HIDE DROP DOWNS'!$K$2,'#1 - Sample and Action Tracker'!$S62='HIDE DROP DOWNS'!$K$3),0,IF('#1 - Sample and Action Tracker'!$T62='HIDE DROP DOWNS'!$M$4,1,0))</f>
        <v>0</v>
      </c>
      <c r="W57" s="107">
        <f>IF(OR('#1 - Sample and Action Tracker'!$S62='HIDE DROP DOWNS'!$K$2,'#1 - Sample and Action Tracker'!$S62='HIDE DROP DOWNS'!$K$3),0,IF('#1 - Sample and Action Tracker'!$T62='HIDE DROP DOWNS'!$M$5,1,0))</f>
        <v>0</v>
      </c>
      <c r="X57" s="107">
        <f>IF(OR('#1 - Sample and Action Tracker'!$U62='HIDE DROP DOWNS'!$L$2,'#1 - Sample and Action Tracker'!$U62='HIDE DROP DOWNS'!$L$3),0,IF('#1 - Sample and Action Tracker'!$V62='HIDE DROP DOWNS'!$M$3,1,0))</f>
        <v>0</v>
      </c>
      <c r="Y57" s="107">
        <f>IF(OR('#1 - Sample and Action Tracker'!$U62='HIDE DROP DOWNS'!$L$2,'#1 - Sample and Action Tracker'!$U62='HIDE DROP DOWNS'!$L$3),0,IF('#1 - Sample and Action Tracker'!$V62='HIDE DROP DOWNS'!$M$4,1,0))</f>
        <v>0</v>
      </c>
      <c r="Z57" s="107">
        <f>IF(OR('#1 - Sample and Action Tracker'!$U62='HIDE DROP DOWNS'!$L$2,'#1 - Sample and Action Tracker'!$U62='HIDE DROP DOWNS'!$L$3),0,IF('#1 - Sample and Action Tracker'!$V62='HIDE DROP DOWNS'!$M$5,1,0))</f>
        <v>0</v>
      </c>
    </row>
    <row r="58" spans="1:26" ht="15.75" customHeight="1">
      <c r="F58" s="31">
        <f>IF('#1 - Sample and Action Tracker'!F63="","",'#1 - Sample and Action Tracker'!F63)</f>
        <v>45317</v>
      </c>
      <c r="G58" s="28">
        <f>IF(AND('#1 - Sample and Action Tracker'!N63&lt;&gt;""),1,0)</f>
        <v>1</v>
      </c>
      <c r="H58" s="28" t="b">
        <f>IF(AND(OR('#1 - Sample and Action Tracker'!N63&gt;0,'#1 - Sample and Action Tracker'!N63=$E$3),'#1 - Sample and Action Tracker'!N63&lt;&gt;$E$2,'#1 - Sample and Action Tracker'!N63&lt;&gt;$E$4,'#1 - Sample and Action Tracker'!N63&lt;&gt;""), TRUE, FALSE)</f>
        <v>1</v>
      </c>
      <c r="I58" s="28" t="b">
        <f>IF(AND('#1 - Sample and Action Tracker'!N63&lt;&gt;$E$2,'#1 - Sample and Action Tracker'!N63&lt;&gt;$E$3,'#1 - Sample and Action Tracker'!N63&lt;&gt;$E$4,'#1 - Sample and Action Tracker'!N63&lt;&gt;""),IF('#1 - Sample and Action Tracker'!N63&gt;'#2 - State Report - School Info'!$D$24, TRUE, FALSE),FALSE)</f>
        <v>0</v>
      </c>
      <c r="R58" s="107">
        <f>IF(OR('#1 - Sample and Action Tracker'!Q63='HIDE DROP DOWNS'!$J$2,'#1 - Sample and Action Tracker'!Q63='HIDE DROP DOWNS'!$J$3),0,IF('#1 - Sample and Action Tracker'!R63='HIDE DROP DOWNS'!$M$3,1,0))</f>
        <v>0</v>
      </c>
      <c r="S58" s="107">
        <f>IF(OR('#1 - Sample and Action Tracker'!Q63='HIDE DROP DOWNS'!$J$2,'#1 - Sample and Action Tracker'!Q63='HIDE DROP DOWNS'!$J$3),0,IF('#1 - Sample and Action Tracker'!R63='HIDE DROP DOWNS'!$M$4,1,0))</f>
        <v>0</v>
      </c>
      <c r="T58" s="107">
        <f>IF(OR('#1 - Sample and Action Tracker'!$Q63='HIDE DROP DOWNS'!$J$2,'#1 - Sample and Action Tracker'!$Q63='HIDE DROP DOWNS'!$J$3),0,IF('#1 - Sample and Action Tracker'!$R63='HIDE DROP DOWNS'!$M$5,1,0))</f>
        <v>0</v>
      </c>
      <c r="U58" s="107">
        <f>IF(OR('#1 - Sample and Action Tracker'!$S63='HIDE DROP DOWNS'!$K$2,'#1 - Sample and Action Tracker'!$S63='HIDE DROP DOWNS'!$K$3),0,IF('#1 - Sample and Action Tracker'!$T63='HIDE DROP DOWNS'!$M$3,1,0))</f>
        <v>0</v>
      </c>
      <c r="V58" s="107">
        <f>IF(OR('#1 - Sample and Action Tracker'!$S63='HIDE DROP DOWNS'!$K$2,'#1 - Sample and Action Tracker'!$S63='HIDE DROP DOWNS'!$K$3),0,IF('#1 - Sample and Action Tracker'!$T63='HIDE DROP DOWNS'!$M$4,1,0))</f>
        <v>0</v>
      </c>
      <c r="W58" s="107">
        <f>IF(OR('#1 - Sample and Action Tracker'!$S63='HIDE DROP DOWNS'!$K$2,'#1 - Sample and Action Tracker'!$S63='HIDE DROP DOWNS'!$K$3),0,IF('#1 - Sample and Action Tracker'!$T63='HIDE DROP DOWNS'!$M$5,1,0))</f>
        <v>0</v>
      </c>
      <c r="X58" s="107">
        <f>IF(OR('#1 - Sample and Action Tracker'!$U63='HIDE DROP DOWNS'!$L$2,'#1 - Sample and Action Tracker'!$U63='HIDE DROP DOWNS'!$L$3),0,IF('#1 - Sample and Action Tracker'!$V63='HIDE DROP DOWNS'!$M$3,1,0))</f>
        <v>0</v>
      </c>
      <c r="Y58" s="107">
        <f>IF(OR('#1 - Sample and Action Tracker'!$U63='HIDE DROP DOWNS'!$L$2,'#1 - Sample and Action Tracker'!$U63='HIDE DROP DOWNS'!$L$3),0,IF('#1 - Sample and Action Tracker'!$V63='HIDE DROP DOWNS'!$M$4,1,0))</f>
        <v>0</v>
      </c>
      <c r="Z58" s="107">
        <f>IF(OR('#1 - Sample and Action Tracker'!$U63='HIDE DROP DOWNS'!$L$2,'#1 - Sample and Action Tracker'!$U63='HIDE DROP DOWNS'!$L$3),0,IF('#1 - Sample and Action Tracker'!$V63='HIDE DROP DOWNS'!$M$5,1,0))</f>
        <v>0</v>
      </c>
    </row>
    <row r="59" spans="1:26" ht="15.75" customHeight="1">
      <c r="F59" s="31">
        <f>IF('#1 - Sample and Action Tracker'!F64="","",'#1 - Sample and Action Tracker'!F64)</f>
        <v>45317</v>
      </c>
      <c r="G59" s="28">
        <f>IF(AND('#1 - Sample and Action Tracker'!N64&lt;&gt;""),1,0)</f>
        <v>1</v>
      </c>
      <c r="H59" s="28" t="b">
        <f>IF(AND(OR('#1 - Sample and Action Tracker'!N64&gt;0,'#1 - Sample and Action Tracker'!N64=$E$3),'#1 - Sample and Action Tracker'!N64&lt;&gt;$E$2,'#1 - Sample and Action Tracker'!N64&lt;&gt;$E$4,'#1 - Sample and Action Tracker'!N64&lt;&gt;""), TRUE, FALSE)</f>
        <v>1</v>
      </c>
      <c r="I59" s="28" t="b">
        <f>IF(AND('#1 - Sample and Action Tracker'!N64&lt;&gt;$E$2,'#1 - Sample and Action Tracker'!N64&lt;&gt;$E$3,'#1 - Sample and Action Tracker'!N64&lt;&gt;$E$4,'#1 - Sample and Action Tracker'!N64&lt;&gt;""),IF('#1 - Sample and Action Tracker'!N64&gt;'#2 - State Report - School Info'!$D$24, TRUE, FALSE),FALSE)</f>
        <v>0</v>
      </c>
      <c r="R59" s="107">
        <f>IF(OR('#1 - Sample and Action Tracker'!Q64='HIDE DROP DOWNS'!$J$2,'#1 - Sample and Action Tracker'!Q64='HIDE DROP DOWNS'!$J$3),0,IF('#1 - Sample and Action Tracker'!R64='HIDE DROP DOWNS'!$M$3,1,0))</f>
        <v>0</v>
      </c>
      <c r="S59" s="107">
        <f>IF(OR('#1 - Sample and Action Tracker'!Q64='HIDE DROP DOWNS'!$J$2,'#1 - Sample and Action Tracker'!Q64='HIDE DROP DOWNS'!$J$3),0,IF('#1 - Sample and Action Tracker'!R64='HIDE DROP DOWNS'!$M$4,1,0))</f>
        <v>0</v>
      </c>
      <c r="T59" s="107">
        <f>IF(OR('#1 - Sample and Action Tracker'!$Q64='HIDE DROP DOWNS'!$J$2,'#1 - Sample and Action Tracker'!$Q64='HIDE DROP DOWNS'!$J$3),0,IF('#1 - Sample and Action Tracker'!$R64='HIDE DROP DOWNS'!$M$5,1,0))</f>
        <v>0</v>
      </c>
      <c r="U59" s="107">
        <f>IF(OR('#1 - Sample and Action Tracker'!$S64='HIDE DROP DOWNS'!$K$2,'#1 - Sample and Action Tracker'!$S64='HIDE DROP DOWNS'!$K$3),0,IF('#1 - Sample and Action Tracker'!$T64='HIDE DROP DOWNS'!$M$3,1,0))</f>
        <v>0</v>
      </c>
      <c r="V59" s="107">
        <f>IF(OR('#1 - Sample and Action Tracker'!$S64='HIDE DROP DOWNS'!$K$2,'#1 - Sample and Action Tracker'!$S64='HIDE DROP DOWNS'!$K$3),0,IF('#1 - Sample and Action Tracker'!$T64='HIDE DROP DOWNS'!$M$4,1,0))</f>
        <v>0</v>
      </c>
      <c r="W59" s="107">
        <f>IF(OR('#1 - Sample and Action Tracker'!$S64='HIDE DROP DOWNS'!$K$2,'#1 - Sample and Action Tracker'!$S64='HIDE DROP DOWNS'!$K$3),0,IF('#1 - Sample and Action Tracker'!$T64='HIDE DROP DOWNS'!$M$5,1,0))</f>
        <v>0</v>
      </c>
      <c r="X59" s="107">
        <f>IF(OR('#1 - Sample and Action Tracker'!$U64='HIDE DROP DOWNS'!$L$2,'#1 - Sample and Action Tracker'!$U64='HIDE DROP DOWNS'!$L$3),0,IF('#1 - Sample and Action Tracker'!$V64='HIDE DROP DOWNS'!$M$3,1,0))</f>
        <v>0</v>
      </c>
      <c r="Y59" s="107">
        <f>IF(OR('#1 - Sample and Action Tracker'!$U64='HIDE DROP DOWNS'!$L$2,'#1 - Sample and Action Tracker'!$U64='HIDE DROP DOWNS'!$L$3),0,IF('#1 - Sample and Action Tracker'!$V64='HIDE DROP DOWNS'!$M$4,1,0))</f>
        <v>0</v>
      </c>
      <c r="Z59" s="107">
        <f>IF(OR('#1 - Sample and Action Tracker'!$U64='HIDE DROP DOWNS'!$L$2,'#1 - Sample and Action Tracker'!$U64='HIDE DROP DOWNS'!$L$3),0,IF('#1 - Sample and Action Tracker'!$V64='HIDE DROP DOWNS'!$M$5,1,0))</f>
        <v>0</v>
      </c>
    </row>
    <row r="60" spans="1:26" ht="15.75" customHeight="1">
      <c r="F60" s="31">
        <f>IF('#1 - Sample and Action Tracker'!F65="","",'#1 - Sample and Action Tracker'!F65)</f>
        <v>45317</v>
      </c>
      <c r="G60" s="28">
        <f>IF(AND('#1 - Sample and Action Tracker'!N65&lt;&gt;""),1,0)</f>
        <v>1</v>
      </c>
      <c r="H60" s="28" t="b">
        <f>IF(AND(OR('#1 - Sample and Action Tracker'!N65&gt;0,'#1 - Sample and Action Tracker'!N65=$E$3),'#1 - Sample and Action Tracker'!N65&lt;&gt;$E$2,'#1 - Sample and Action Tracker'!N65&lt;&gt;$E$4,'#1 - Sample and Action Tracker'!N65&lt;&gt;""), TRUE, FALSE)</f>
        <v>1</v>
      </c>
      <c r="I60" s="28" t="b">
        <f>IF(AND('#1 - Sample and Action Tracker'!N65&lt;&gt;$E$2,'#1 - Sample and Action Tracker'!N65&lt;&gt;$E$3,'#1 - Sample and Action Tracker'!N65&lt;&gt;$E$4,'#1 - Sample and Action Tracker'!N65&lt;&gt;""),IF('#1 - Sample and Action Tracker'!N65&gt;'#2 - State Report - School Info'!$D$24, TRUE, FALSE),FALSE)</f>
        <v>0</v>
      </c>
      <c r="R60" s="107">
        <f>IF(OR('#1 - Sample and Action Tracker'!Q65='HIDE DROP DOWNS'!$J$2,'#1 - Sample and Action Tracker'!Q65='HIDE DROP DOWNS'!$J$3),0,IF('#1 - Sample and Action Tracker'!R65='HIDE DROP DOWNS'!$M$3,1,0))</f>
        <v>0</v>
      </c>
      <c r="S60" s="107">
        <f>IF(OR('#1 - Sample and Action Tracker'!Q65='HIDE DROP DOWNS'!$J$2,'#1 - Sample and Action Tracker'!Q65='HIDE DROP DOWNS'!$J$3),0,IF('#1 - Sample and Action Tracker'!R65='HIDE DROP DOWNS'!$M$4,1,0))</f>
        <v>0</v>
      </c>
      <c r="T60" s="107">
        <f>IF(OR('#1 - Sample and Action Tracker'!$Q65='HIDE DROP DOWNS'!$J$2,'#1 - Sample and Action Tracker'!$Q65='HIDE DROP DOWNS'!$J$3),0,IF('#1 - Sample and Action Tracker'!$R65='HIDE DROP DOWNS'!$M$5,1,0))</f>
        <v>0</v>
      </c>
      <c r="U60" s="107">
        <f>IF(OR('#1 - Sample and Action Tracker'!$S65='HIDE DROP DOWNS'!$K$2,'#1 - Sample and Action Tracker'!$S65='HIDE DROP DOWNS'!$K$3),0,IF('#1 - Sample and Action Tracker'!$T65='HIDE DROP DOWNS'!$M$3,1,0))</f>
        <v>0</v>
      </c>
      <c r="V60" s="107">
        <f>IF(OR('#1 - Sample and Action Tracker'!$S65='HIDE DROP DOWNS'!$K$2,'#1 - Sample and Action Tracker'!$S65='HIDE DROP DOWNS'!$K$3),0,IF('#1 - Sample and Action Tracker'!$T65='HIDE DROP DOWNS'!$M$4,1,0))</f>
        <v>0</v>
      </c>
      <c r="W60" s="107">
        <f>IF(OR('#1 - Sample and Action Tracker'!$S65='HIDE DROP DOWNS'!$K$2,'#1 - Sample and Action Tracker'!$S65='HIDE DROP DOWNS'!$K$3),0,IF('#1 - Sample and Action Tracker'!$T65='HIDE DROP DOWNS'!$M$5,1,0))</f>
        <v>0</v>
      </c>
      <c r="X60" s="107">
        <f>IF(OR('#1 - Sample and Action Tracker'!$U65='HIDE DROP DOWNS'!$L$2,'#1 - Sample and Action Tracker'!$U65='HIDE DROP DOWNS'!$L$3),0,IF('#1 - Sample and Action Tracker'!$V65='HIDE DROP DOWNS'!$M$3,1,0))</f>
        <v>0</v>
      </c>
      <c r="Y60" s="107">
        <f>IF(OR('#1 - Sample and Action Tracker'!$U65='HIDE DROP DOWNS'!$L$2,'#1 - Sample and Action Tracker'!$U65='HIDE DROP DOWNS'!$L$3),0,IF('#1 - Sample and Action Tracker'!$V65='HIDE DROP DOWNS'!$M$4,1,0))</f>
        <v>0</v>
      </c>
      <c r="Z60" s="107">
        <f>IF(OR('#1 - Sample and Action Tracker'!$U65='HIDE DROP DOWNS'!$L$2,'#1 - Sample and Action Tracker'!$U65='HIDE DROP DOWNS'!$L$3),0,IF('#1 - Sample and Action Tracker'!$V65='HIDE DROP DOWNS'!$M$5,1,0))</f>
        <v>0</v>
      </c>
    </row>
    <row r="61" spans="1:26" ht="15.75" customHeight="1">
      <c r="F61" s="31">
        <f>IF('#1 - Sample and Action Tracker'!F66="","",'#1 - Sample and Action Tracker'!F66)</f>
        <v>45317</v>
      </c>
      <c r="G61" s="28">
        <f>IF(AND('#1 - Sample and Action Tracker'!N66&lt;&gt;""),1,0)</f>
        <v>1</v>
      </c>
      <c r="H61" s="28" t="b">
        <f>IF(AND(OR('#1 - Sample and Action Tracker'!N66&gt;0,'#1 - Sample and Action Tracker'!N66=$E$3),'#1 - Sample and Action Tracker'!N66&lt;&gt;$E$2,'#1 - Sample and Action Tracker'!N66&lt;&gt;$E$4,'#1 - Sample and Action Tracker'!N66&lt;&gt;""), TRUE, FALSE)</f>
        <v>1</v>
      </c>
      <c r="I61" s="28" t="b">
        <f>IF(AND('#1 - Sample and Action Tracker'!N66&lt;&gt;$E$2,'#1 - Sample and Action Tracker'!N66&lt;&gt;$E$3,'#1 - Sample and Action Tracker'!N66&lt;&gt;$E$4,'#1 - Sample and Action Tracker'!N66&lt;&gt;""),IF('#1 - Sample and Action Tracker'!N66&gt;'#2 - State Report - School Info'!$D$24, TRUE, FALSE),FALSE)</f>
        <v>0</v>
      </c>
      <c r="R61" s="107">
        <f>IF(OR('#1 - Sample and Action Tracker'!Q66='HIDE DROP DOWNS'!$J$2,'#1 - Sample and Action Tracker'!Q66='HIDE DROP DOWNS'!$J$3),0,IF('#1 - Sample and Action Tracker'!R66='HIDE DROP DOWNS'!$M$3,1,0))</f>
        <v>0</v>
      </c>
      <c r="S61" s="107">
        <f>IF(OR('#1 - Sample and Action Tracker'!Q66='HIDE DROP DOWNS'!$J$2,'#1 - Sample and Action Tracker'!Q66='HIDE DROP DOWNS'!$J$3),0,IF('#1 - Sample and Action Tracker'!R66='HIDE DROP DOWNS'!$M$4,1,0))</f>
        <v>0</v>
      </c>
      <c r="T61" s="107">
        <f>IF(OR('#1 - Sample and Action Tracker'!$Q66='HIDE DROP DOWNS'!$J$2,'#1 - Sample and Action Tracker'!$Q66='HIDE DROP DOWNS'!$J$3),0,IF('#1 - Sample and Action Tracker'!$R66='HIDE DROP DOWNS'!$M$5,1,0))</f>
        <v>0</v>
      </c>
      <c r="U61" s="107">
        <f>IF(OR('#1 - Sample and Action Tracker'!$S66='HIDE DROP DOWNS'!$K$2,'#1 - Sample and Action Tracker'!$S66='HIDE DROP DOWNS'!$K$3),0,IF('#1 - Sample and Action Tracker'!$T66='HIDE DROP DOWNS'!$M$3,1,0))</f>
        <v>0</v>
      </c>
      <c r="V61" s="107">
        <f>IF(OR('#1 - Sample and Action Tracker'!$S66='HIDE DROP DOWNS'!$K$2,'#1 - Sample and Action Tracker'!$S66='HIDE DROP DOWNS'!$K$3),0,IF('#1 - Sample and Action Tracker'!$T66='HIDE DROP DOWNS'!$M$4,1,0))</f>
        <v>0</v>
      </c>
      <c r="W61" s="107">
        <f>IF(OR('#1 - Sample and Action Tracker'!$S66='HIDE DROP DOWNS'!$K$2,'#1 - Sample and Action Tracker'!$S66='HIDE DROP DOWNS'!$K$3),0,IF('#1 - Sample and Action Tracker'!$T66='HIDE DROP DOWNS'!$M$5,1,0))</f>
        <v>0</v>
      </c>
      <c r="X61" s="107">
        <f>IF(OR('#1 - Sample and Action Tracker'!$U66='HIDE DROP DOWNS'!$L$2,'#1 - Sample and Action Tracker'!$U66='HIDE DROP DOWNS'!$L$3),0,IF('#1 - Sample and Action Tracker'!$V66='HIDE DROP DOWNS'!$M$3,1,0))</f>
        <v>0</v>
      </c>
      <c r="Y61" s="107">
        <f>IF(OR('#1 - Sample and Action Tracker'!$U66='HIDE DROP DOWNS'!$L$2,'#1 - Sample and Action Tracker'!$U66='HIDE DROP DOWNS'!$L$3),0,IF('#1 - Sample and Action Tracker'!$V66='HIDE DROP DOWNS'!$M$4,1,0))</f>
        <v>0</v>
      </c>
      <c r="Z61" s="107">
        <f>IF(OR('#1 - Sample and Action Tracker'!$U66='HIDE DROP DOWNS'!$L$2,'#1 - Sample and Action Tracker'!$U66='HIDE DROP DOWNS'!$L$3),0,IF('#1 - Sample and Action Tracker'!$V66='HIDE DROP DOWNS'!$M$5,1,0))</f>
        <v>0</v>
      </c>
    </row>
    <row r="62" spans="1:26" ht="15.75" customHeight="1">
      <c r="F62" s="31">
        <f>IF('#1 - Sample and Action Tracker'!F67="","",'#1 - Sample and Action Tracker'!F67)</f>
        <v>45317</v>
      </c>
      <c r="G62" s="28">
        <f>IF(AND('#1 - Sample and Action Tracker'!N67&lt;&gt;""),1,0)</f>
        <v>1</v>
      </c>
      <c r="H62" s="28" t="b">
        <f>IF(AND(OR('#1 - Sample and Action Tracker'!N67&gt;0,'#1 - Sample and Action Tracker'!N67=$E$3),'#1 - Sample and Action Tracker'!N67&lt;&gt;$E$2,'#1 - Sample and Action Tracker'!N67&lt;&gt;$E$4,'#1 - Sample and Action Tracker'!N67&lt;&gt;""), TRUE, FALSE)</f>
        <v>1</v>
      </c>
      <c r="I62" s="28" t="b">
        <f>IF(AND('#1 - Sample and Action Tracker'!N67&lt;&gt;$E$2,'#1 - Sample and Action Tracker'!N67&lt;&gt;$E$3,'#1 - Sample and Action Tracker'!N67&lt;&gt;$E$4,'#1 - Sample and Action Tracker'!N67&lt;&gt;""),IF('#1 - Sample and Action Tracker'!N67&gt;'#2 - State Report - School Info'!$D$24, TRUE, FALSE),FALSE)</f>
        <v>0</v>
      </c>
      <c r="R62" s="107">
        <f>IF(OR('#1 - Sample and Action Tracker'!Q67='HIDE DROP DOWNS'!$J$2,'#1 - Sample and Action Tracker'!Q67='HIDE DROP DOWNS'!$J$3),0,IF('#1 - Sample and Action Tracker'!R67='HIDE DROP DOWNS'!$M$3,1,0))</f>
        <v>0</v>
      </c>
      <c r="S62" s="107">
        <f>IF(OR('#1 - Sample and Action Tracker'!Q67='HIDE DROP DOWNS'!$J$2,'#1 - Sample and Action Tracker'!Q67='HIDE DROP DOWNS'!$J$3),0,IF('#1 - Sample and Action Tracker'!R67='HIDE DROP DOWNS'!$M$4,1,0))</f>
        <v>0</v>
      </c>
      <c r="T62" s="107">
        <f>IF(OR('#1 - Sample and Action Tracker'!$Q67='HIDE DROP DOWNS'!$J$2,'#1 - Sample and Action Tracker'!$Q67='HIDE DROP DOWNS'!$J$3),0,IF('#1 - Sample and Action Tracker'!$R67='HIDE DROP DOWNS'!$M$5,1,0))</f>
        <v>0</v>
      </c>
      <c r="U62" s="107">
        <f>IF(OR('#1 - Sample and Action Tracker'!$S67='HIDE DROP DOWNS'!$K$2,'#1 - Sample and Action Tracker'!$S67='HIDE DROP DOWNS'!$K$3),0,IF('#1 - Sample and Action Tracker'!$T67='HIDE DROP DOWNS'!$M$3,1,0))</f>
        <v>0</v>
      </c>
      <c r="V62" s="107">
        <f>IF(OR('#1 - Sample and Action Tracker'!$S67='HIDE DROP DOWNS'!$K$2,'#1 - Sample and Action Tracker'!$S67='HIDE DROP DOWNS'!$K$3),0,IF('#1 - Sample and Action Tracker'!$T67='HIDE DROP DOWNS'!$M$4,1,0))</f>
        <v>0</v>
      </c>
      <c r="W62" s="107">
        <f>IF(OR('#1 - Sample and Action Tracker'!$S67='HIDE DROP DOWNS'!$K$2,'#1 - Sample and Action Tracker'!$S67='HIDE DROP DOWNS'!$K$3),0,IF('#1 - Sample and Action Tracker'!$T67='HIDE DROP DOWNS'!$M$5,1,0))</f>
        <v>0</v>
      </c>
      <c r="X62" s="107">
        <f>IF(OR('#1 - Sample and Action Tracker'!$U67='HIDE DROP DOWNS'!$L$2,'#1 - Sample and Action Tracker'!$U67='HIDE DROP DOWNS'!$L$3),0,IF('#1 - Sample and Action Tracker'!$V67='HIDE DROP DOWNS'!$M$3,1,0))</f>
        <v>0</v>
      </c>
      <c r="Y62" s="107">
        <f>IF(OR('#1 - Sample and Action Tracker'!$U67='HIDE DROP DOWNS'!$L$2,'#1 - Sample and Action Tracker'!$U67='HIDE DROP DOWNS'!$L$3),0,IF('#1 - Sample and Action Tracker'!$V67='HIDE DROP DOWNS'!$M$4,1,0))</f>
        <v>0</v>
      </c>
      <c r="Z62" s="107">
        <f>IF(OR('#1 - Sample and Action Tracker'!$U67='HIDE DROP DOWNS'!$L$2,'#1 - Sample and Action Tracker'!$U67='HIDE DROP DOWNS'!$L$3),0,IF('#1 - Sample and Action Tracker'!$V67='HIDE DROP DOWNS'!$M$5,1,0))</f>
        <v>0</v>
      </c>
    </row>
    <row r="63" spans="1:26" ht="15.75" customHeight="1">
      <c r="F63" s="31">
        <f>IF('#1 - Sample and Action Tracker'!F68="","",'#1 - Sample and Action Tracker'!F68)</f>
        <v>45317</v>
      </c>
      <c r="G63" s="28">
        <f>IF(AND('#1 - Sample and Action Tracker'!N68&lt;&gt;""),1,0)</f>
        <v>1</v>
      </c>
      <c r="H63" s="28" t="b">
        <f>IF(AND(OR('#1 - Sample and Action Tracker'!N68&gt;0,'#1 - Sample and Action Tracker'!N68=$E$3),'#1 - Sample and Action Tracker'!N68&lt;&gt;$E$2,'#1 - Sample and Action Tracker'!N68&lt;&gt;$E$4,'#1 - Sample and Action Tracker'!N68&lt;&gt;""), TRUE, FALSE)</f>
        <v>1</v>
      </c>
      <c r="I63" s="28" t="b">
        <f>IF(AND('#1 - Sample and Action Tracker'!N68&lt;&gt;$E$2,'#1 - Sample and Action Tracker'!N68&lt;&gt;$E$3,'#1 - Sample and Action Tracker'!N68&lt;&gt;$E$4,'#1 - Sample and Action Tracker'!N68&lt;&gt;""),IF('#1 - Sample and Action Tracker'!N68&gt;'#2 - State Report - School Info'!$D$24, TRUE, FALSE),FALSE)</f>
        <v>0</v>
      </c>
      <c r="R63" s="107">
        <f>IF(OR('#1 - Sample and Action Tracker'!Q68='HIDE DROP DOWNS'!$J$2,'#1 - Sample and Action Tracker'!Q68='HIDE DROP DOWNS'!$J$3),0,IF('#1 - Sample and Action Tracker'!R68='HIDE DROP DOWNS'!$M$3,1,0))</f>
        <v>0</v>
      </c>
      <c r="S63" s="107">
        <f>IF(OR('#1 - Sample and Action Tracker'!Q68='HIDE DROP DOWNS'!$J$2,'#1 - Sample and Action Tracker'!Q68='HIDE DROP DOWNS'!$J$3),0,IF('#1 - Sample and Action Tracker'!R68='HIDE DROP DOWNS'!$M$4,1,0))</f>
        <v>0</v>
      </c>
      <c r="T63" s="107">
        <f>IF(OR('#1 - Sample and Action Tracker'!$Q68='HIDE DROP DOWNS'!$J$2,'#1 - Sample and Action Tracker'!$Q68='HIDE DROP DOWNS'!$J$3),0,IF('#1 - Sample and Action Tracker'!$R68='HIDE DROP DOWNS'!$M$5,1,0))</f>
        <v>0</v>
      </c>
      <c r="U63" s="107">
        <f>IF(OR('#1 - Sample and Action Tracker'!$S68='HIDE DROP DOWNS'!$K$2,'#1 - Sample and Action Tracker'!$S68='HIDE DROP DOWNS'!$K$3),0,IF('#1 - Sample and Action Tracker'!$T68='HIDE DROP DOWNS'!$M$3,1,0))</f>
        <v>0</v>
      </c>
      <c r="V63" s="107">
        <f>IF(OR('#1 - Sample and Action Tracker'!$S68='HIDE DROP DOWNS'!$K$2,'#1 - Sample and Action Tracker'!$S68='HIDE DROP DOWNS'!$K$3),0,IF('#1 - Sample and Action Tracker'!$T68='HIDE DROP DOWNS'!$M$4,1,0))</f>
        <v>0</v>
      </c>
      <c r="W63" s="107">
        <f>IF(OR('#1 - Sample and Action Tracker'!$S68='HIDE DROP DOWNS'!$K$2,'#1 - Sample and Action Tracker'!$S68='HIDE DROP DOWNS'!$K$3),0,IF('#1 - Sample and Action Tracker'!$T68='HIDE DROP DOWNS'!$M$5,1,0))</f>
        <v>0</v>
      </c>
      <c r="X63" s="107">
        <f>IF(OR('#1 - Sample and Action Tracker'!$U68='HIDE DROP DOWNS'!$L$2,'#1 - Sample and Action Tracker'!$U68='HIDE DROP DOWNS'!$L$3),0,IF('#1 - Sample and Action Tracker'!$V68='HIDE DROP DOWNS'!$M$3,1,0))</f>
        <v>0</v>
      </c>
      <c r="Y63" s="107">
        <f>IF(OR('#1 - Sample and Action Tracker'!$U68='HIDE DROP DOWNS'!$L$2,'#1 - Sample and Action Tracker'!$U68='HIDE DROP DOWNS'!$L$3),0,IF('#1 - Sample and Action Tracker'!$V68='HIDE DROP DOWNS'!$M$4,1,0))</f>
        <v>0</v>
      </c>
      <c r="Z63" s="107">
        <f>IF(OR('#1 - Sample and Action Tracker'!$U68='HIDE DROP DOWNS'!$L$2,'#1 - Sample and Action Tracker'!$U68='HIDE DROP DOWNS'!$L$3),0,IF('#1 - Sample and Action Tracker'!$V68='HIDE DROP DOWNS'!$M$5,1,0))</f>
        <v>0</v>
      </c>
    </row>
    <row r="64" spans="1:26" ht="15.75" customHeight="1">
      <c r="F64" s="31">
        <f>IF('#1 - Sample and Action Tracker'!F69="","",'#1 - Sample and Action Tracker'!F69)</f>
        <v>45317</v>
      </c>
      <c r="G64" s="28">
        <f>IF(AND('#1 - Sample and Action Tracker'!N69&lt;&gt;""),1,0)</f>
        <v>1</v>
      </c>
      <c r="H64" s="28" t="b">
        <f>IF(AND(OR('#1 - Sample and Action Tracker'!N69&gt;0,'#1 - Sample and Action Tracker'!N69=$E$3),'#1 - Sample and Action Tracker'!N69&lt;&gt;$E$2,'#1 - Sample and Action Tracker'!N69&lt;&gt;$E$4,'#1 - Sample and Action Tracker'!N69&lt;&gt;""), TRUE, FALSE)</f>
        <v>1</v>
      </c>
      <c r="I64" s="28" t="b">
        <f>IF(AND('#1 - Sample and Action Tracker'!N69&lt;&gt;$E$2,'#1 - Sample and Action Tracker'!N69&lt;&gt;$E$3,'#1 - Sample and Action Tracker'!N69&lt;&gt;$E$4,'#1 - Sample and Action Tracker'!N69&lt;&gt;""),IF('#1 - Sample and Action Tracker'!N69&gt;'#2 - State Report - School Info'!$D$24, TRUE, FALSE),FALSE)</f>
        <v>0</v>
      </c>
      <c r="R64" s="107">
        <f>IF(OR('#1 - Sample and Action Tracker'!Q69='HIDE DROP DOWNS'!$J$2,'#1 - Sample and Action Tracker'!Q69='HIDE DROP DOWNS'!$J$3),0,IF('#1 - Sample and Action Tracker'!R69='HIDE DROP DOWNS'!$M$3,1,0))</f>
        <v>0</v>
      </c>
      <c r="S64" s="107">
        <f>IF(OR('#1 - Sample and Action Tracker'!Q69='HIDE DROP DOWNS'!$J$2,'#1 - Sample and Action Tracker'!Q69='HIDE DROP DOWNS'!$J$3),0,IF('#1 - Sample and Action Tracker'!R69='HIDE DROP DOWNS'!$M$4,1,0))</f>
        <v>0</v>
      </c>
      <c r="T64" s="107">
        <f>IF(OR('#1 - Sample and Action Tracker'!$Q69='HIDE DROP DOWNS'!$J$2,'#1 - Sample and Action Tracker'!$Q69='HIDE DROP DOWNS'!$J$3),0,IF('#1 - Sample and Action Tracker'!$R69='HIDE DROP DOWNS'!$M$5,1,0))</f>
        <v>0</v>
      </c>
      <c r="U64" s="107">
        <f>IF(OR('#1 - Sample and Action Tracker'!$S69='HIDE DROP DOWNS'!$K$2,'#1 - Sample and Action Tracker'!$S69='HIDE DROP DOWNS'!$K$3),0,IF('#1 - Sample and Action Tracker'!$T69='HIDE DROP DOWNS'!$M$3,1,0))</f>
        <v>0</v>
      </c>
      <c r="V64" s="107">
        <f>IF(OR('#1 - Sample and Action Tracker'!$S69='HIDE DROP DOWNS'!$K$2,'#1 - Sample and Action Tracker'!$S69='HIDE DROP DOWNS'!$K$3),0,IF('#1 - Sample and Action Tracker'!$T69='HIDE DROP DOWNS'!$M$4,1,0))</f>
        <v>0</v>
      </c>
      <c r="W64" s="107">
        <f>IF(OR('#1 - Sample and Action Tracker'!$S69='HIDE DROP DOWNS'!$K$2,'#1 - Sample and Action Tracker'!$S69='HIDE DROP DOWNS'!$K$3),0,IF('#1 - Sample and Action Tracker'!$T69='HIDE DROP DOWNS'!$M$5,1,0))</f>
        <v>0</v>
      </c>
      <c r="X64" s="107">
        <f>IF(OR('#1 - Sample and Action Tracker'!$U69='HIDE DROP DOWNS'!$L$2,'#1 - Sample and Action Tracker'!$U69='HIDE DROP DOWNS'!$L$3),0,IF('#1 - Sample and Action Tracker'!$V69='HIDE DROP DOWNS'!$M$3,1,0))</f>
        <v>0</v>
      </c>
      <c r="Y64" s="107">
        <f>IF(OR('#1 - Sample and Action Tracker'!$U69='HIDE DROP DOWNS'!$L$2,'#1 - Sample and Action Tracker'!$U69='HIDE DROP DOWNS'!$L$3),0,IF('#1 - Sample and Action Tracker'!$V69='HIDE DROP DOWNS'!$M$4,1,0))</f>
        <v>0</v>
      </c>
      <c r="Z64" s="107">
        <f>IF(OR('#1 - Sample and Action Tracker'!$U69='HIDE DROP DOWNS'!$L$2,'#1 - Sample and Action Tracker'!$U69='HIDE DROP DOWNS'!$L$3),0,IF('#1 - Sample and Action Tracker'!$V69='HIDE DROP DOWNS'!$M$5,1,0))</f>
        <v>0</v>
      </c>
    </row>
    <row r="65" spans="6:26" ht="15.75" customHeight="1">
      <c r="F65" s="31">
        <f>IF('#1 - Sample and Action Tracker'!F70="","",'#1 - Sample and Action Tracker'!F70)</f>
        <v>45317</v>
      </c>
      <c r="G65" s="28">
        <f>IF(AND('#1 - Sample and Action Tracker'!N70&lt;&gt;""),1,0)</f>
        <v>1</v>
      </c>
      <c r="H65" s="28" t="b">
        <f>IF(AND(OR('#1 - Sample and Action Tracker'!N70&gt;0,'#1 - Sample and Action Tracker'!N70=$E$3),'#1 - Sample and Action Tracker'!N70&lt;&gt;$E$2,'#1 - Sample and Action Tracker'!N70&lt;&gt;$E$4,'#1 - Sample and Action Tracker'!N70&lt;&gt;""), TRUE, FALSE)</f>
        <v>1</v>
      </c>
      <c r="I65" s="28" t="b">
        <f>IF(AND('#1 - Sample and Action Tracker'!N70&lt;&gt;$E$2,'#1 - Sample and Action Tracker'!N70&lt;&gt;$E$3,'#1 - Sample and Action Tracker'!N70&lt;&gt;$E$4,'#1 - Sample and Action Tracker'!N70&lt;&gt;""),IF('#1 - Sample and Action Tracker'!N70&gt;'#2 - State Report - School Info'!$D$24, TRUE, FALSE),FALSE)</f>
        <v>0</v>
      </c>
      <c r="R65" s="107">
        <f>IF(OR('#1 - Sample and Action Tracker'!Q70='HIDE DROP DOWNS'!$J$2,'#1 - Sample and Action Tracker'!Q70='HIDE DROP DOWNS'!$J$3),0,IF('#1 - Sample and Action Tracker'!R70='HIDE DROP DOWNS'!$M$3,1,0))</f>
        <v>0</v>
      </c>
      <c r="S65" s="107">
        <f>IF(OR('#1 - Sample and Action Tracker'!Q70='HIDE DROP DOWNS'!$J$2,'#1 - Sample and Action Tracker'!Q70='HIDE DROP DOWNS'!$J$3),0,IF('#1 - Sample and Action Tracker'!R70='HIDE DROP DOWNS'!$M$4,1,0))</f>
        <v>0</v>
      </c>
      <c r="T65" s="107">
        <f>IF(OR('#1 - Sample and Action Tracker'!$Q70='HIDE DROP DOWNS'!$J$2,'#1 - Sample and Action Tracker'!$Q70='HIDE DROP DOWNS'!$J$3),0,IF('#1 - Sample and Action Tracker'!$R70='HIDE DROP DOWNS'!$M$5,1,0))</f>
        <v>0</v>
      </c>
      <c r="U65" s="107">
        <f>IF(OR('#1 - Sample and Action Tracker'!$S70='HIDE DROP DOWNS'!$K$2,'#1 - Sample and Action Tracker'!$S70='HIDE DROP DOWNS'!$K$3),0,IF('#1 - Sample and Action Tracker'!$T70='HIDE DROP DOWNS'!$M$3,1,0))</f>
        <v>0</v>
      </c>
      <c r="V65" s="107">
        <f>IF(OR('#1 - Sample and Action Tracker'!$S70='HIDE DROP DOWNS'!$K$2,'#1 - Sample and Action Tracker'!$S70='HIDE DROP DOWNS'!$K$3),0,IF('#1 - Sample and Action Tracker'!$T70='HIDE DROP DOWNS'!$M$4,1,0))</f>
        <v>0</v>
      </c>
      <c r="W65" s="107">
        <f>IF(OR('#1 - Sample and Action Tracker'!$S70='HIDE DROP DOWNS'!$K$2,'#1 - Sample and Action Tracker'!$S70='HIDE DROP DOWNS'!$K$3),0,IF('#1 - Sample and Action Tracker'!$T70='HIDE DROP DOWNS'!$M$5,1,0))</f>
        <v>0</v>
      </c>
      <c r="X65" s="107">
        <f>IF(OR('#1 - Sample and Action Tracker'!$U70='HIDE DROP DOWNS'!$L$2,'#1 - Sample and Action Tracker'!$U70='HIDE DROP DOWNS'!$L$3),0,IF('#1 - Sample and Action Tracker'!$V70='HIDE DROP DOWNS'!$M$3,1,0))</f>
        <v>0</v>
      </c>
      <c r="Y65" s="107">
        <f>IF(OR('#1 - Sample and Action Tracker'!$U70='HIDE DROP DOWNS'!$L$2,'#1 - Sample and Action Tracker'!$U70='HIDE DROP DOWNS'!$L$3),0,IF('#1 - Sample and Action Tracker'!$V70='HIDE DROP DOWNS'!$M$4,1,0))</f>
        <v>0</v>
      </c>
      <c r="Z65" s="107">
        <f>IF(OR('#1 - Sample and Action Tracker'!$U70='HIDE DROP DOWNS'!$L$2,'#1 - Sample and Action Tracker'!$U70='HIDE DROP DOWNS'!$L$3),0,IF('#1 - Sample and Action Tracker'!$V70='HIDE DROP DOWNS'!$M$5,1,0))</f>
        <v>0</v>
      </c>
    </row>
    <row r="66" spans="6:26" ht="15.75" customHeight="1">
      <c r="F66" s="31">
        <f>IF('#1 - Sample and Action Tracker'!F71="","",'#1 - Sample and Action Tracker'!F71)</f>
        <v>45317</v>
      </c>
      <c r="G66" s="28">
        <f>IF(AND('#1 - Sample and Action Tracker'!N71&lt;&gt;""),1,0)</f>
        <v>1</v>
      </c>
      <c r="H66" s="28" t="b">
        <f>IF(AND(OR('#1 - Sample and Action Tracker'!N71&gt;0,'#1 - Sample and Action Tracker'!N71=$E$3),'#1 - Sample and Action Tracker'!N71&lt;&gt;$E$2,'#1 - Sample and Action Tracker'!N71&lt;&gt;$E$4,'#1 - Sample and Action Tracker'!N71&lt;&gt;""), TRUE, FALSE)</f>
        <v>1</v>
      </c>
      <c r="I66" s="28" t="b">
        <f>IF(AND('#1 - Sample and Action Tracker'!N71&lt;&gt;$E$2,'#1 - Sample and Action Tracker'!N71&lt;&gt;$E$3,'#1 - Sample and Action Tracker'!N71&lt;&gt;$E$4,'#1 - Sample and Action Tracker'!N71&lt;&gt;""),IF('#1 - Sample and Action Tracker'!N71&gt;'#2 - State Report - School Info'!$D$24, TRUE, FALSE),FALSE)</f>
        <v>0</v>
      </c>
      <c r="R66" s="107">
        <f>IF(OR('#1 - Sample and Action Tracker'!Q71='HIDE DROP DOWNS'!$J$2,'#1 - Sample and Action Tracker'!Q71='HIDE DROP DOWNS'!$J$3),0,IF('#1 - Sample and Action Tracker'!R71='HIDE DROP DOWNS'!$M$3,1,0))</f>
        <v>0</v>
      </c>
      <c r="S66" s="107">
        <f>IF(OR('#1 - Sample and Action Tracker'!Q71='HIDE DROP DOWNS'!$J$2,'#1 - Sample and Action Tracker'!Q71='HIDE DROP DOWNS'!$J$3),0,IF('#1 - Sample and Action Tracker'!R71='HIDE DROP DOWNS'!$M$4,1,0))</f>
        <v>0</v>
      </c>
      <c r="T66" s="107">
        <f>IF(OR('#1 - Sample and Action Tracker'!$Q71='HIDE DROP DOWNS'!$J$2,'#1 - Sample and Action Tracker'!$Q71='HIDE DROP DOWNS'!$J$3),0,IF('#1 - Sample and Action Tracker'!$R71='HIDE DROP DOWNS'!$M$5,1,0))</f>
        <v>0</v>
      </c>
      <c r="U66" s="107">
        <f>IF(OR('#1 - Sample and Action Tracker'!$S71='HIDE DROP DOWNS'!$K$2,'#1 - Sample and Action Tracker'!$S71='HIDE DROP DOWNS'!$K$3),0,IF('#1 - Sample and Action Tracker'!$T71='HIDE DROP DOWNS'!$M$3,1,0))</f>
        <v>0</v>
      </c>
      <c r="V66" s="107">
        <f>IF(OR('#1 - Sample and Action Tracker'!$S71='HIDE DROP DOWNS'!$K$2,'#1 - Sample and Action Tracker'!$S71='HIDE DROP DOWNS'!$K$3),0,IF('#1 - Sample and Action Tracker'!$T71='HIDE DROP DOWNS'!$M$4,1,0))</f>
        <v>0</v>
      </c>
      <c r="W66" s="107">
        <f>IF(OR('#1 - Sample and Action Tracker'!$S71='HIDE DROP DOWNS'!$K$2,'#1 - Sample and Action Tracker'!$S71='HIDE DROP DOWNS'!$K$3),0,IF('#1 - Sample and Action Tracker'!$T71='HIDE DROP DOWNS'!$M$5,1,0))</f>
        <v>0</v>
      </c>
      <c r="X66" s="107">
        <f>IF(OR('#1 - Sample and Action Tracker'!$U71='HIDE DROP DOWNS'!$L$2,'#1 - Sample and Action Tracker'!$U71='HIDE DROP DOWNS'!$L$3),0,IF('#1 - Sample and Action Tracker'!$V71='HIDE DROP DOWNS'!$M$3,1,0))</f>
        <v>0</v>
      </c>
      <c r="Y66" s="107">
        <f>IF(OR('#1 - Sample and Action Tracker'!$U71='HIDE DROP DOWNS'!$L$2,'#1 - Sample and Action Tracker'!$U71='HIDE DROP DOWNS'!$L$3),0,IF('#1 - Sample and Action Tracker'!$V71='HIDE DROP DOWNS'!$M$4,1,0))</f>
        <v>0</v>
      </c>
      <c r="Z66" s="107">
        <f>IF(OR('#1 - Sample and Action Tracker'!$U71='HIDE DROP DOWNS'!$L$2,'#1 - Sample and Action Tracker'!$U71='HIDE DROP DOWNS'!$L$3),0,IF('#1 - Sample and Action Tracker'!$V71='HIDE DROP DOWNS'!$M$5,1,0))</f>
        <v>0</v>
      </c>
    </row>
    <row r="67" spans="6:26" ht="15.75" customHeight="1">
      <c r="F67" s="31" t="str">
        <f>IF('#1 - Sample and Action Tracker'!F72="","",'#1 - Sample and Action Tracker'!F72)</f>
        <v/>
      </c>
      <c r="G67" s="28" t="e">
        <f ca="1">IF(AND('#1 - Sample and Action Tracker'!N72&lt;&gt;""),1,0)</f>
        <v>#NAME?</v>
      </c>
      <c r="H67" s="28" t="e">
        <f ca="1">IF(AND(OR('#1 - Sample and Action Tracker'!N72&gt;0,'#1 - Sample and Action Tracker'!N72=$E$3),'#1 - Sample and Action Tracker'!N72&lt;&gt;$E$2,'#1 - Sample and Action Tracker'!N72&lt;&gt;$E$4,'#1 - Sample and Action Tracker'!N72&lt;&gt;""), TRUE, FALSE)</f>
        <v>#NAME?</v>
      </c>
      <c r="I67" s="28" t="e">
        <f ca="1">IF(AND('#1 - Sample and Action Tracker'!N72&lt;&gt;$E$2,'#1 - Sample and Action Tracker'!N72&lt;&gt;$E$3,'#1 - Sample and Action Tracker'!N72&lt;&gt;$E$4,'#1 - Sample and Action Tracker'!N72&lt;&gt;""),IF('#1 - Sample and Action Tracker'!N72&gt;'#2 - State Report - School Info'!$D$24, TRUE, FALSE),FALSE)</f>
        <v>#NAME?</v>
      </c>
      <c r="R67" s="107">
        <f>IF(OR('#1 - Sample and Action Tracker'!Q72='HIDE DROP DOWNS'!$J$2,'#1 - Sample and Action Tracker'!Q72='HIDE DROP DOWNS'!$J$3),0,IF('#1 - Sample and Action Tracker'!R72='HIDE DROP DOWNS'!$M$3,1,0))</f>
        <v>0</v>
      </c>
      <c r="S67" s="107">
        <f>IF(OR('#1 - Sample and Action Tracker'!Q72='HIDE DROP DOWNS'!$J$2,'#1 - Sample and Action Tracker'!Q72='HIDE DROP DOWNS'!$J$3),0,IF('#1 - Sample and Action Tracker'!R72='HIDE DROP DOWNS'!$M$4,1,0))</f>
        <v>0</v>
      </c>
      <c r="T67" s="107">
        <f>IF(OR('#1 - Sample and Action Tracker'!$Q72='HIDE DROP DOWNS'!$J$2,'#1 - Sample and Action Tracker'!$Q72='HIDE DROP DOWNS'!$J$3),0,IF('#1 - Sample and Action Tracker'!$R72='HIDE DROP DOWNS'!$M$5,1,0))</f>
        <v>0</v>
      </c>
      <c r="U67" s="107">
        <f>IF(OR('#1 - Sample and Action Tracker'!$S72='HIDE DROP DOWNS'!$K$2,'#1 - Sample and Action Tracker'!$S72='HIDE DROP DOWNS'!$K$3),0,IF('#1 - Sample and Action Tracker'!$T72='HIDE DROP DOWNS'!$M$3,1,0))</f>
        <v>0</v>
      </c>
      <c r="V67" s="107">
        <f>IF(OR('#1 - Sample and Action Tracker'!$S72='HIDE DROP DOWNS'!$K$2,'#1 - Sample and Action Tracker'!$S72='HIDE DROP DOWNS'!$K$3),0,IF('#1 - Sample and Action Tracker'!$T72='HIDE DROP DOWNS'!$M$4,1,0))</f>
        <v>0</v>
      </c>
      <c r="W67" s="107">
        <f>IF(OR('#1 - Sample and Action Tracker'!$S72='HIDE DROP DOWNS'!$K$2,'#1 - Sample and Action Tracker'!$S72='HIDE DROP DOWNS'!$K$3),0,IF('#1 - Sample and Action Tracker'!$T72='HIDE DROP DOWNS'!$M$5,1,0))</f>
        <v>0</v>
      </c>
      <c r="X67" s="107">
        <f>IF(OR('#1 - Sample and Action Tracker'!$U72='HIDE DROP DOWNS'!$L$2,'#1 - Sample and Action Tracker'!$U72='HIDE DROP DOWNS'!$L$3),0,IF('#1 - Sample and Action Tracker'!$V72='HIDE DROP DOWNS'!$M$3,1,0))</f>
        <v>0</v>
      </c>
      <c r="Y67" s="107">
        <f>IF(OR('#1 - Sample and Action Tracker'!$U72='HIDE DROP DOWNS'!$L$2,'#1 - Sample and Action Tracker'!$U72='HIDE DROP DOWNS'!$L$3),0,IF('#1 - Sample and Action Tracker'!$V72='HIDE DROP DOWNS'!$M$4,1,0))</f>
        <v>0</v>
      </c>
      <c r="Z67" s="107">
        <f>IF(OR('#1 - Sample and Action Tracker'!$U72='HIDE DROP DOWNS'!$L$2,'#1 - Sample and Action Tracker'!$U72='HIDE DROP DOWNS'!$L$3),0,IF('#1 - Sample and Action Tracker'!$V72='HIDE DROP DOWNS'!$M$5,1,0))</f>
        <v>0</v>
      </c>
    </row>
    <row r="68" spans="6:26" ht="15.75" customHeight="1">
      <c r="F68" s="31" t="str">
        <f>IF('#1 - Sample and Action Tracker'!F73="","",'#1 - Sample and Action Tracker'!F73)</f>
        <v/>
      </c>
      <c r="G68" s="28" t="e">
        <f ca="1">IF(AND('#1 - Sample and Action Tracker'!N73&lt;&gt;""),1,0)</f>
        <v>#NAME?</v>
      </c>
      <c r="H68" s="28" t="e">
        <f ca="1">IF(AND(OR('#1 - Sample and Action Tracker'!N73&gt;0,'#1 - Sample and Action Tracker'!N73=$E$3),'#1 - Sample and Action Tracker'!N73&lt;&gt;$E$2,'#1 - Sample and Action Tracker'!N73&lt;&gt;$E$4,'#1 - Sample and Action Tracker'!N73&lt;&gt;""), TRUE, FALSE)</f>
        <v>#NAME?</v>
      </c>
      <c r="I68" s="28" t="e">
        <f ca="1">IF(AND('#1 - Sample and Action Tracker'!N73&lt;&gt;$E$2,'#1 - Sample and Action Tracker'!N73&lt;&gt;$E$3,'#1 - Sample and Action Tracker'!N73&lt;&gt;$E$4,'#1 - Sample and Action Tracker'!N73&lt;&gt;""),IF('#1 - Sample and Action Tracker'!N73&gt;'#2 - State Report - School Info'!$D$24, TRUE, FALSE),FALSE)</f>
        <v>#NAME?</v>
      </c>
      <c r="R68" s="107">
        <f>IF(OR('#1 - Sample and Action Tracker'!Q73='HIDE DROP DOWNS'!$J$2,'#1 - Sample and Action Tracker'!Q73='HIDE DROP DOWNS'!$J$3),0,IF('#1 - Sample and Action Tracker'!R73='HIDE DROP DOWNS'!$M$3,1,0))</f>
        <v>0</v>
      </c>
      <c r="S68" s="107">
        <f>IF(OR('#1 - Sample and Action Tracker'!Q73='HIDE DROP DOWNS'!$J$2,'#1 - Sample and Action Tracker'!Q73='HIDE DROP DOWNS'!$J$3),0,IF('#1 - Sample and Action Tracker'!R73='HIDE DROP DOWNS'!$M$4,1,0))</f>
        <v>0</v>
      </c>
      <c r="T68" s="107">
        <f>IF(OR('#1 - Sample and Action Tracker'!$Q73='HIDE DROP DOWNS'!$J$2,'#1 - Sample and Action Tracker'!$Q73='HIDE DROP DOWNS'!$J$3),0,IF('#1 - Sample and Action Tracker'!$R73='HIDE DROP DOWNS'!$M$5,1,0))</f>
        <v>0</v>
      </c>
      <c r="U68" s="107">
        <f>IF(OR('#1 - Sample and Action Tracker'!$S73='HIDE DROP DOWNS'!$K$2,'#1 - Sample and Action Tracker'!$S73='HIDE DROP DOWNS'!$K$3),0,IF('#1 - Sample and Action Tracker'!$T73='HIDE DROP DOWNS'!$M$3,1,0))</f>
        <v>0</v>
      </c>
      <c r="V68" s="107">
        <f>IF(OR('#1 - Sample and Action Tracker'!$S73='HIDE DROP DOWNS'!$K$2,'#1 - Sample and Action Tracker'!$S73='HIDE DROP DOWNS'!$K$3),0,IF('#1 - Sample and Action Tracker'!$T73='HIDE DROP DOWNS'!$M$4,1,0))</f>
        <v>0</v>
      </c>
      <c r="W68" s="107">
        <f>IF(OR('#1 - Sample and Action Tracker'!$S73='HIDE DROP DOWNS'!$K$2,'#1 - Sample and Action Tracker'!$S73='HIDE DROP DOWNS'!$K$3),0,IF('#1 - Sample and Action Tracker'!$T73='HIDE DROP DOWNS'!$M$5,1,0))</f>
        <v>0</v>
      </c>
      <c r="X68" s="107">
        <f>IF(OR('#1 - Sample and Action Tracker'!$U73='HIDE DROP DOWNS'!$L$2,'#1 - Sample and Action Tracker'!$U73='HIDE DROP DOWNS'!$L$3),0,IF('#1 - Sample and Action Tracker'!$V73='HIDE DROP DOWNS'!$M$3,1,0))</f>
        <v>0</v>
      </c>
      <c r="Y68" s="107">
        <f>IF(OR('#1 - Sample and Action Tracker'!$U73='HIDE DROP DOWNS'!$L$2,'#1 - Sample and Action Tracker'!$U73='HIDE DROP DOWNS'!$L$3),0,IF('#1 - Sample and Action Tracker'!$V73='HIDE DROP DOWNS'!$M$4,1,0))</f>
        <v>0</v>
      </c>
      <c r="Z68" s="107">
        <f>IF(OR('#1 - Sample and Action Tracker'!$U73='HIDE DROP DOWNS'!$L$2,'#1 - Sample and Action Tracker'!$U73='HIDE DROP DOWNS'!$L$3),0,IF('#1 - Sample and Action Tracker'!$V73='HIDE DROP DOWNS'!$M$5,1,0))</f>
        <v>0</v>
      </c>
    </row>
    <row r="69" spans="6:26" ht="15.75" customHeight="1">
      <c r="F69" s="31" t="str">
        <f>IF('#1 - Sample and Action Tracker'!F74="","",'#1 - Sample and Action Tracker'!F74)</f>
        <v/>
      </c>
      <c r="G69" s="28" t="e">
        <f ca="1">IF(AND('#1 - Sample and Action Tracker'!N74&lt;&gt;""),1,0)</f>
        <v>#NAME?</v>
      </c>
      <c r="H69" s="28" t="e">
        <f ca="1">IF(AND(OR('#1 - Sample and Action Tracker'!N74&gt;0,'#1 - Sample and Action Tracker'!N74=$E$3),'#1 - Sample and Action Tracker'!N74&lt;&gt;$E$2,'#1 - Sample and Action Tracker'!N74&lt;&gt;$E$4,'#1 - Sample and Action Tracker'!N74&lt;&gt;""), TRUE, FALSE)</f>
        <v>#NAME?</v>
      </c>
      <c r="I69" s="28" t="e">
        <f ca="1">IF(AND('#1 - Sample and Action Tracker'!N74&lt;&gt;$E$2,'#1 - Sample and Action Tracker'!N74&lt;&gt;$E$3,'#1 - Sample and Action Tracker'!N74&lt;&gt;$E$4,'#1 - Sample and Action Tracker'!N74&lt;&gt;""),IF('#1 - Sample and Action Tracker'!N74&gt;'#2 - State Report - School Info'!$D$24, TRUE, FALSE),FALSE)</f>
        <v>#NAME?</v>
      </c>
      <c r="R69" s="107">
        <f>IF(OR('#1 - Sample and Action Tracker'!Q74='HIDE DROP DOWNS'!$J$2,'#1 - Sample and Action Tracker'!Q74='HIDE DROP DOWNS'!$J$3),0,IF('#1 - Sample and Action Tracker'!R74='HIDE DROP DOWNS'!$M$3,1,0))</f>
        <v>0</v>
      </c>
      <c r="S69" s="107">
        <f>IF(OR('#1 - Sample and Action Tracker'!Q74='HIDE DROP DOWNS'!$J$2,'#1 - Sample and Action Tracker'!Q74='HIDE DROP DOWNS'!$J$3),0,IF('#1 - Sample and Action Tracker'!R74='HIDE DROP DOWNS'!$M$4,1,0))</f>
        <v>0</v>
      </c>
      <c r="T69" s="107">
        <f>IF(OR('#1 - Sample and Action Tracker'!$Q74='HIDE DROP DOWNS'!$J$2,'#1 - Sample and Action Tracker'!$Q74='HIDE DROP DOWNS'!$J$3),0,IF('#1 - Sample and Action Tracker'!$R74='HIDE DROP DOWNS'!$M$5,1,0))</f>
        <v>0</v>
      </c>
      <c r="U69" s="107">
        <f>IF(OR('#1 - Sample and Action Tracker'!$S74='HIDE DROP DOWNS'!$K$2,'#1 - Sample and Action Tracker'!$S74='HIDE DROP DOWNS'!$K$3),0,IF('#1 - Sample and Action Tracker'!$T74='HIDE DROP DOWNS'!$M$3,1,0))</f>
        <v>0</v>
      </c>
      <c r="V69" s="107">
        <f>IF(OR('#1 - Sample and Action Tracker'!$S74='HIDE DROP DOWNS'!$K$2,'#1 - Sample and Action Tracker'!$S74='HIDE DROP DOWNS'!$K$3),0,IF('#1 - Sample and Action Tracker'!$T74='HIDE DROP DOWNS'!$M$4,1,0))</f>
        <v>0</v>
      </c>
      <c r="W69" s="107">
        <f>IF(OR('#1 - Sample and Action Tracker'!$S74='HIDE DROP DOWNS'!$K$2,'#1 - Sample and Action Tracker'!$S74='HIDE DROP DOWNS'!$K$3),0,IF('#1 - Sample and Action Tracker'!$T74='HIDE DROP DOWNS'!$M$5,1,0))</f>
        <v>0</v>
      </c>
      <c r="X69" s="107">
        <f>IF(OR('#1 - Sample and Action Tracker'!$U74='HIDE DROP DOWNS'!$L$2,'#1 - Sample and Action Tracker'!$U74='HIDE DROP DOWNS'!$L$3),0,IF('#1 - Sample and Action Tracker'!$V74='HIDE DROP DOWNS'!$M$3,1,0))</f>
        <v>0</v>
      </c>
      <c r="Y69" s="107">
        <f>IF(OR('#1 - Sample and Action Tracker'!$U74='HIDE DROP DOWNS'!$L$2,'#1 - Sample and Action Tracker'!$U74='HIDE DROP DOWNS'!$L$3),0,IF('#1 - Sample and Action Tracker'!$V74='HIDE DROP DOWNS'!$M$4,1,0))</f>
        <v>0</v>
      </c>
      <c r="Z69" s="107">
        <f>IF(OR('#1 - Sample and Action Tracker'!$U74='HIDE DROP DOWNS'!$L$2,'#1 - Sample and Action Tracker'!$U74='HIDE DROP DOWNS'!$L$3),0,IF('#1 - Sample and Action Tracker'!$V74='HIDE DROP DOWNS'!$M$5,1,0))</f>
        <v>0</v>
      </c>
    </row>
    <row r="70" spans="6:26" ht="15.75" customHeight="1">
      <c r="F70" s="31" t="str">
        <f>IF('#1 - Sample and Action Tracker'!F75="","",'#1 - Sample and Action Tracker'!F75)</f>
        <v/>
      </c>
      <c r="G70" s="28" t="e">
        <f ca="1">IF(AND('#1 - Sample and Action Tracker'!N75&lt;&gt;""),1,0)</f>
        <v>#NAME?</v>
      </c>
      <c r="H70" s="28" t="e">
        <f ca="1">IF(AND(OR('#1 - Sample and Action Tracker'!N75&gt;0,'#1 - Sample and Action Tracker'!N75=$E$3),'#1 - Sample and Action Tracker'!N75&lt;&gt;$E$2,'#1 - Sample and Action Tracker'!N75&lt;&gt;$E$4,'#1 - Sample and Action Tracker'!N75&lt;&gt;""), TRUE, FALSE)</f>
        <v>#NAME?</v>
      </c>
      <c r="I70" s="28" t="e">
        <f ca="1">IF(AND('#1 - Sample and Action Tracker'!N75&lt;&gt;$E$2,'#1 - Sample and Action Tracker'!N75&lt;&gt;$E$3,'#1 - Sample and Action Tracker'!N75&lt;&gt;$E$4,'#1 - Sample and Action Tracker'!N75&lt;&gt;""),IF('#1 - Sample and Action Tracker'!N75&gt;'#2 - State Report - School Info'!$D$24, TRUE, FALSE),FALSE)</f>
        <v>#NAME?</v>
      </c>
      <c r="R70" s="107">
        <f>IF(OR('#1 - Sample and Action Tracker'!Q75='HIDE DROP DOWNS'!$J$2,'#1 - Sample and Action Tracker'!Q75='HIDE DROP DOWNS'!$J$3),0,IF('#1 - Sample and Action Tracker'!R75='HIDE DROP DOWNS'!$M$3,1,0))</f>
        <v>0</v>
      </c>
      <c r="S70" s="107">
        <f>IF(OR('#1 - Sample and Action Tracker'!Q75='HIDE DROP DOWNS'!$J$2,'#1 - Sample and Action Tracker'!Q75='HIDE DROP DOWNS'!$J$3),0,IF('#1 - Sample and Action Tracker'!R75='HIDE DROP DOWNS'!$M$4,1,0))</f>
        <v>0</v>
      </c>
      <c r="T70" s="107">
        <f>IF(OR('#1 - Sample and Action Tracker'!$Q75='HIDE DROP DOWNS'!$J$2,'#1 - Sample and Action Tracker'!$Q75='HIDE DROP DOWNS'!$J$3),0,IF('#1 - Sample and Action Tracker'!$R75='HIDE DROP DOWNS'!$M$5,1,0))</f>
        <v>0</v>
      </c>
      <c r="U70" s="107">
        <f>IF(OR('#1 - Sample and Action Tracker'!$S75='HIDE DROP DOWNS'!$K$2,'#1 - Sample and Action Tracker'!$S75='HIDE DROP DOWNS'!$K$3),0,IF('#1 - Sample and Action Tracker'!$T75='HIDE DROP DOWNS'!$M$3,1,0))</f>
        <v>0</v>
      </c>
      <c r="V70" s="107">
        <f>IF(OR('#1 - Sample and Action Tracker'!$S75='HIDE DROP DOWNS'!$K$2,'#1 - Sample and Action Tracker'!$S75='HIDE DROP DOWNS'!$K$3),0,IF('#1 - Sample and Action Tracker'!$T75='HIDE DROP DOWNS'!$M$4,1,0))</f>
        <v>0</v>
      </c>
      <c r="W70" s="107">
        <f>IF(OR('#1 - Sample and Action Tracker'!$S75='HIDE DROP DOWNS'!$K$2,'#1 - Sample and Action Tracker'!$S75='HIDE DROP DOWNS'!$K$3),0,IF('#1 - Sample and Action Tracker'!$T75='HIDE DROP DOWNS'!$M$5,1,0))</f>
        <v>0</v>
      </c>
      <c r="X70" s="107">
        <f>IF(OR('#1 - Sample and Action Tracker'!$U75='HIDE DROP DOWNS'!$L$2,'#1 - Sample and Action Tracker'!$U75='HIDE DROP DOWNS'!$L$3),0,IF('#1 - Sample and Action Tracker'!$V75='HIDE DROP DOWNS'!$M$3,1,0))</f>
        <v>0</v>
      </c>
      <c r="Y70" s="107">
        <f>IF(OR('#1 - Sample and Action Tracker'!$U75='HIDE DROP DOWNS'!$L$2,'#1 - Sample and Action Tracker'!$U75='HIDE DROP DOWNS'!$L$3),0,IF('#1 - Sample and Action Tracker'!$V75='HIDE DROP DOWNS'!$M$4,1,0))</f>
        <v>0</v>
      </c>
      <c r="Z70" s="107">
        <f>IF(OR('#1 - Sample and Action Tracker'!$U75='HIDE DROP DOWNS'!$L$2,'#1 - Sample and Action Tracker'!$U75='HIDE DROP DOWNS'!$L$3),0,IF('#1 - Sample and Action Tracker'!$V75='HIDE DROP DOWNS'!$M$5,1,0))</f>
        <v>0</v>
      </c>
    </row>
    <row r="71" spans="6:26" ht="15.75" customHeight="1">
      <c r="F71" s="31" t="str">
        <f>IF('#1 - Sample and Action Tracker'!F76="","",'#1 - Sample and Action Tracker'!F76)</f>
        <v/>
      </c>
      <c r="G71" s="28" t="e">
        <f ca="1">IF(AND('#1 - Sample and Action Tracker'!N76&lt;&gt;""),1,0)</f>
        <v>#NAME?</v>
      </c>
      <c r="H71" s="28" t="e">
        <f ca="1">IF(AND(OR('#1 - Sample and Action Tracker'!N76&gt;0,'#1 - Sample and Action Tracker'!N76=$E$3),'#1 - Sample and Action Tracker'!N76&lt;&gt;$E$2,'#1 - Sample and Action Tracker'!N76&lt;&gt;$E$4,'#1 - Sample and Action Tracker'!N76&lt;&gt;""), TRUE, FALSE)</f>
        <v>#NAME?</v>
      </c>
      <c r="I71" s="28" t="e">
        <f ca="1">IF(AND('#1 - Sample and Action Tracker'!N76&lt;&gt;$E$2,'#1 - Sample and Action Tracker'!N76&lt;&gt;$E$3,'#1 - Sample and Action Tracker'!N76&lt;&gt;$E$4,'#1 - Sample and Action Tracker'!N76&lt;&gt;""),IF('#1 - Sample and Action Tracker'!N76&gt;'#2 - State Report - School Info'!$D$24, TRUE, FALSE),FALSE)</f>
        <v>#NAME?</v>
      </c>
      <c r="R71" s="107">
        <f>IF(OR('#1 - Sample and Action Tracker'!Q76='HIDE DROP DOWNS'!$J$2,'#1 - Sample and Action Tracker'!Q76='HIDE DROP DOWNS'!$J$3),0,IF('#1 - Sample and Action Tracker'!R76='HIDE DROP DOWNS'!$M$3,1,0))</f>
        <v>0</v>
      </c>
      <c r="S71" s="107">
        <f>IF(OR('#1 - Sample and Action Tracker'!Q76='HIDE DROP DOWNS'!$J$2,'#1 - Sample and Action Tracker'!Q76='HIDE DROP DOWNS'!$J$3),0,IF('#1 - Sample and Action Tracker'!R76='HIDE DROP DOWNS'!$M$4,1,0))</f>
        <v>0</v>
      </c>
      <c r="T71" s="107">
        <f>IF(OR('#1 - Sample and Action Tracker'!$Q76='HIDE DROP DOWNS'!$J$2,'#1 - Sample and Action Tracker'!$Q76='HIDE DROP DOWNS'!$J$3),0,IF('#1 - Sample and Action Tracker'!$R76='HIDE DROP DOWNS'!$M$5,1,0))</f>
        <v>0</v>
      </c>
      <c r="U71" s="107">
        <f>IF(OR('#1 - Sample and Action Tracker'!$S76='HIDE DROP DOWNS'!$K$2,'#1 - Sample and Action Tracker'!$S76='HIDE DROP DOWNS'!$K$3),0,IF('#1 - Sample and Action Tracker'!$T76='HIDE DROP DOWNS'!$M$3,1,0))</f>
        <v>0</v>
      </c>
      <c r="V71" s="107">
        <f>IF(OR('#1 - Sample and Action Tracker'!$S76='HIDE DROP DOWNS'!$K$2,'#1 - Sample and Action Tracker'!$S76='HIDE DROP DOWNS'!$K$3),0,IF('#1 - Sample and Action Tracker'!$T76='HIDE DROP DOWNS'!$M$4,1,0))</f>
        <v>0</v>
      </c>
      <c r="W71" s="107">
        <f>IF(OR('#1 - Sample and Action Tracker'!$S76='HIDE DROP DOWNS'!$K$2,'#1 - Sample and Action Tracker'!$S76='HIDE DROP DOWNS'!$K$3),0,IF('#1 - Sample and Action Tracker'!$T76='HIDE DROP DOWNS'!$M$5,1,0))</f>
        <v>0</v>
      </c>
      <c r="X71" s="107">
        <f>IF(OR('#1 - Sample and Action Tracker'!$U76='HIDE DROP DOWNS'!$L$2,'#1 - Sample and Action Tracker'!$U76='HIDE DROP DOWNS'!$L$3),0,IF('#1 - Sample and Action Tracker'!$V76='HIDE DROP DOWNS'!$M$3,1,0))</f>
        <v>0</v>
      </c>
      <c r="Y71" s="107">
        <f>IF(OR('#1 - Sample and Action Tracker'!$U76='HIDE DROP DOWNS'!$L$2,'#1 - Sample and Action Tracker'!$U76='HIDE DROP DOWNS'!$L$3),0,IF('#1 - Sample and Action Tracker'!$V76='HIDE DROP DOWNS'!$M$4,1,0))</f>
        <v>0</v>
      </c>
      <c r="Z71" s="107">
        <f>IF(OR('#1 - Sample and Action Tracker'!$U76='HIDE DROP DOWNS'!$L$2,'#1 - Sample and Action Tracker'!$U76='HIDE DROP DOWNS'!$L$3),0,IF('#1 - Sample and Action Tracker'!$V76='HIDE DROP DOWNS'!$M$5,1,0))</f>
        <v>0</v>
      </c>
    </row>
    <row r="72" spans="6:26" ht="15.75" customHeight="1">
      <c r="F72" s="31" t="str">
        <f>IF('#1 - Sample and Action Tracker'!F77="","",'#1 - Sample and Action Tracker'!F77)</f>
        <v/>
      </c>
      <c r="G72" s="28" t="e">
        <f ca="1">IF(AND('#1 - Sample and Action Tracker'!N77&lt;&gt;""),1,0)</f>
        <v>#NAME?</v>
      </c>
      <c r="H72" s="28" t="e">
        <f ca="1">IF(AND(OR('#1 - Sample and Action Tracker'!N77&gt;0,'#1 - Sample and Action Tracker'!N77=$E$3),'#1 - Sample and Action Tracker'!N77&lt;&gt;$E$2,'#1 - Sample and Action Tracker'!N77&lt;&gt;$E$4,'#1 - Sample and Action Tracker'!N77&lt;&gt;""), TRUE, FALSE)</f>
        <v>#NAME?</v>
      </c>
      <c r="I72" s="28" t="e">
        <f ca="1">IF(AND('#1 - Sample and Action Tracker'!N77&lt;&gt;$E$2,'#1 - Sample and Action Tracker'!N77&lt;&gt;$E$3,'#1 - Sample and Action Tracker'!N77&lt;&gt;$E$4,'#1 - Sample and Action Tracker'!N77&lt;&gt;""),IF('#1 - Sample and Action Tracker'!N77&gt;'#2 - State Report - School Info'!$D$24, TRUE, FALSE),FALSE)</f>
        <v>#NAME?</v>
      </c>
      <c r="R72" s="107">
        <f>IF(OR('#1 - Sample and Action Tracker'!Q77='HIDE DROP DOWNS'!$J$2,'#1 - Sample and Action Tracker'!Q77='HIDE DROP DOWNS'!$J$3),0,IF('#1 - Sample and Action Tracker'!R77='HIDE DROP DOWNS'!$M$3,1,0))</f>
        <v>0</v>
      </c>
      <c r="S72" s="107">
        <f>IF(OR('#1 - Sample and Action Tracker'!Q77='HIDE DROP DOWNS'!$J$2,'#1 - Sample and Action Tracker'!Q77='HIDE DROP DOWNS'!$J$3),0,IF('#1 - Sample and Action Tracker'!R77='HIDE DROP DOWNS'!$M$4,1,0))</f>
        <v>0</v>
      </c>
      <c r="T72" s="107">
        <f>IF(OR('#1 - Sample and Action Tracker'!$Q77='HIDE DROP DOWNS'!$J$2,'#1 - Sample and Action Tracker'!$Q77='HIDE DROP DOWNS'!$J$3),0,IF('#1 - Sample and Action Tracker'!$R77='HIDE DROP DOWNS'!$M$5,1,0))</f>
        <v>0</v>
      </c>
      <c r="U72" s="107">
        <f>IF(OR('#1 - Sample and Action Tracker'!$S77='HIDE DROP DOWNS'!$K$2,'#1 - Sample and Action Tracker'!$S77='HIDE DROP DOWNS'!$K$3),0,IF('#1 - Sample and Action Tracker'!$T77='HIDE DROP DOWNS'!$M$3,1,0))</f>
        <v>0</v>
      </c>
      <c r="V72" s="107">
        <f>IF(OR('#1 - Sample and Action Tracker'!$S77='HIDE DROP DOWNS'!$K$2,'#1 - Sample and Action Tracker'!$S77='HIDE DROP DOWNS'!$K$3),0,IF('#1 - Sample and Action Tracker'!$T77='HIDE DROP DOWNS'!$M$4,1,0))</f>
        <v>0</v>
      </c>
      <c r="W72" s="107">
        <f>IF(OR('#1 - Sample and Action Tracker'!$S77='HIDE DROP DOWNS'!$K$2,'#1 - Sample and Action Tracker'!$S77='HIDE DROP DOWNS'!$K$3),0,IF('#1 - Sample and Action Tracker'!$T77='HIDE DROP DOWNS'!$M$5,1,0))</f>
        <v>0</v>
      </c>
      <c r="X72" s="107">
        <f>IF(OR('#1 - Sample and Action Tracker'!$U77='HIDE DROP DOWNS'!$L$2,'#1 - Sample and Action Tracker'!$U77='HIDE DROP DOWNS'!$L$3),0,IF('#1 - Sample and Action Tracker'!$V77='HIDE DROP DOWNS'!$M$3,1,0))</f>
        <v>0</v>
      </c>
      <c r="Y72" s="107">
        <f>IF(OR('#1 - Sample and Action Tracker'!$U77='HIDE DROP DOWNS'!$L$2,'#1 - Sample and Action Tracker'!$U77='HIDE DROP DOWNS'!$L$3),0,IF('#1 - Sample and Action Tracker'!$V77='HIDE DROP DOWNS'!$M$4,1,0))</f>
        <v>0</v>
      </c>
      <c r="Z72" s="107">
        <f>IF(OR('#1 - Sample and Action Tracker'!$U77='HIDE DROP DOWNS'!$L$2,'#1 - Sample and Action Tracker'!$U77='HIDE DROP DOWNS'!$L$3),0,IF('#1 - Sample and Action Tracker'!$V77='HIDE DROP DOWNS'!$M$5,1,0))</f>
        <v>0</v>
      </c>
    </row>
    <row r="73" spans="6:26" ht="15.75" customHeight="1">
      <c r="F73" s="31" t="str">
        <f>IF('#1 - Sample and Action Tracker'!F78="","",'#1 - Sample and Action Tracker'!F78)</f>
        <v/>
      </c>
      <c r="G73" s="28" t="e">
        <f ca="1">IF(AND('#1 - Sample and Action Tracker'!N78&lt;&gt;""),1,0)</f>
        <v>#NAME?</v>
      </c>
      <c r="H73" s="28" t="e">
        <f ca="1">IF(AND(OR('#1 - Sample and Action Tracker'!N78&gt;0,'#1 - Sample and Action Tracker'!N78=$E$3),'#1 - Sample and Action Tracker'!N78&lt;&gt;$E$2,'#1 - Sample and Action Tracker'!N78&lt;&gt;$E$4,'#1 - Sample and Action Tracker'!N78&lt;&gt;""), TRUE, FALSE)</f>
        <v>#NAME?</v>
      </c>
      <c r="I73" s="28" t="e">
        <f ca="1">IF(AND('#1 - Sample and Action Tracker'!N78&lt;&gt;$E$2,'#1 - Sample and Action Tracker'!N78&lt;&gt;$E$3,'#1 - Sample and Action Tracker'!N78&lt;&gt;$E$4,'#1 - Sample and Action Tracker'!N78&lt;&gt;""),IF('#1 - Sample and Action Tracker'!N78&gt;'#2 - State Report - School Info'!$D$24, TRUE, FALSE),FALSE)</f>
        <v>#NAME?</v>
      </c>
      <c r="R73" s="107">
        <f>IF(OR('#1 - Sample and Action Tracker'!Q78='HIDE DROP DOWNS'!$J$2,'#1 - Sample and Action Tracker'!Q78='HIDE DROP DOWNS'!$J$3),0,IF('#1 - Sample and Action Tracker'!R78='HIDE DROP DOWNS'!$M$3,1,0))</f>
        <v>0</v>
      </c>
      <c r="S73" s="107">
        <f>IF(OR('#1 - Sample and Action Tracker'!Q78='HIDE DROP DOWNS'!$J$2,'#1 - Sample and Action Tracker'!Q78='HIDE DROP DOWNS'!$J$3),0,IF('#1 - Sample and Action Tracker'!R78='HIDE DROP DOWNS'!$M$4,1,0))</f>
        <v>0</v>
      </c>
      <c r="T73" s="107">
        <f>IF(OR('#1 - Sample and Action Tracker'!$Q78='HIDE DROP DOWNS'!$J$2,'#1 - Sample and Action Tracker'!$Q78='HIDE DROP DOWNS'!$J$3),0,IF('#1 - Sample and Action Tracker'!$R78='HIDE DROP DOWNS'!$M$5,1,0))</f>
        <v>0</v>
      </c>
      <c r="U73" s="107">
        <f>IF(OR('#1 - Sample and Action Tracker'!$S78='HIDE DROP DOWNS'!$K$2,'#1 - Sample and Action Tracker'!$S78='HIDE DROP DOWNS'!$K$3),0,IF('#1 - Sample and Action Tracker'!$T78='HIDE DROP DOWNS'!$M$3,1,0))</f>
        <v>0</v>
      </c>
      <c r="V73" s="107">
        <f>IF(OR('#1 - Sample and Action Tracker'!$S78='HIDE DROP DOWNS'!$K$2,'#1 - Sample and Action Tracker'!$S78='HIDE DROP DOWNS'!$K$3),0,IF('#1 - Sample and Action Tracker'!$T78='HIDE DROP DOWNS'!$M$4,1,0))</f>
        <v>0</v>
      </c>
      <c r="W73" s="107">
        <f>IF(OR('#1 - Sample and Action Tracker'!$S78='HIDE DROP DOWNS'!$K$2,'#1 - Sample and Action Tracker'!$S78='HIDE DROP DOWNS'!$K$3),0,IF('#1 - Sample and Action Tracker'!$T78='HIDE DROP DOWNS'!$M$5,1,0))</f>
        <v>0</v>
      </c>
      <c r="X73" s="107">
        <f>IF(OR('#1 - Sample and Action Tracker'!$U78='HIDE DROP DOWNS'!$L$2,'#1 - Sample and Action Tracker'!$U78='HIDE DROP DOWNS'!$L$3),0,IF('#1 - Sample and Action Tracker'!$V78='HIDE DROP DOWNS'!$M$3,1,0))</f>
        <v>0</v>
      </c>
      <c r="Y73" s="107">
        <f>IF(OR('#1 - Sample and Action Tracker'!$U78='HIDE DROP DOWNS'!$L$2,'#1 - Sample and Action Tracker'!$U78='HIDE DROP DOWNS'!$L$3),0,IF('#1 - Sample and Action Tracker'!$V78='HIDE DROP DOWNS'!$M$4,1,0))</f>
        <v>0</v>
      </c>
      <c r="Z73" s="107">
        <f>IF(OR('#1 - Sample and Action Tracker'!$U78='HIDE DROP DOWNS'!$L$2,'#1 - Sample and Action Tracker'!$U78='HIDE DROP DOWNS'!$L$3),0,IF('#1 - Sample and Action Tracker'!$V78='HIDE DROP DOWNS'!$M$5,1,0))</f>
        <v>0</v>
      </c>
    </row>
    <row r="74" spans="6:26" ht="15.75" customHeight="1">
      <c r="F74" s="31" t="str">
        <f>IF('#1 - Sample and Action Tracker'!F79="","",'#1 - Sample and Action Tracker'!F79)</f>
        <v/>
      </c>
      <c r="G74" s="28" t="e">
        <f ca="1">IF(AND('#1 - Sample and Action Tracker'!N79&lt;&gt;""),1,0)</f>
        <v>#NAME?</v>
      </c>
      <c r="H74" s="28" t="e">
        <f ca="1">IF(AND(OR('#1 - Sample and Action Tracker'!N79&gt;0,'#1 - Sample and Action Tracker'!N79=$E$3),'#1 - Sample and Action Tracker'!N79&lt;&gt;$E$2,'#1 - Sample and Action Tracker'!N79&lt;&gt;$E$4,'#1 - Sample and Action Tracker'!N79&lt;&gt;""), TRUE, FALSE)</f>
        <v>#NAME?</v>
      </c>
      <c r="I74" s="28" t="e">
        <f ca="1">IF(AND('#1 - Sample and Action Tracker'!N79&lt;&gt;$E$2,'#1 - Sample and Action Tracker'!N79&lt;&gt;$E$3,'#1 - Sample and Action Tracker'!N79&lt;&gt;$E$4,'#1 - Sample and Action Tracker'!N79&lt;&gt;""),IF('#1 - Sample and Action Tracker'!N79&gt;'#2 - State Report - School Info'!$D$24, TRUE, FALSE),FALSE)</f>
        <v>#NAME?</v>
      </c>
      <c r="R74" s="107">
        <f>IF(OR('#1 - Sample and Action Tracker'!Q79='HIDE DROP DOWNS'!$J$2,'#1 - Sample and Action Tracker'!Q79='HIDE DROP DOWNS'!$J$3),0,IF('#1 - Sample and Action Tracker'!R79='HIDE DROP DOWNS'!$M$3,1,0))</f>
        <v>0</v>
      </c>
      <c r="S74" s="107">
        <f>IF(OR('#1 - Sample and Action Tracker'!Q79='HIDE DROP DOWNS'!$J$2,'#1 - Sample and Action Tracker'!Q79='HIDE DROP DOWNS'!$J$3),0,IF('#1 - Sample and Action Tracker'!R79='HIDE DROP DOWNS'!$M$4,1,0))</f>
        <v>0</v>
      </c>
      <c r="T74" s="107">
        <f>IF(OR('#1 - Sample and Action Tracker'!$Q79='HIDE DROP DOWNS'!$J$2,'#1 - Sample and Action Tracker'!$Q79='HIDE DROP DOWNS'!$J$3),0,IF('#1 - Sample and Action Tracker'!$R79='HIDE DROP DOWNS'!$M$5,1,0))</f>
        <v>0</v>
      </c>
      <c r="U74" s="107">
        <f>IF(OR('#1 - Sample and Action Tracker'!$S79='HIDE DROP DOWNS'!$K$2,'#1 - Sample and Action Tracker'!$S79='HIDE DROP DOWNS'!$K$3),0,IF('#1 - Sample and Action Tracker'!$T79='HIDE DROP DOWNS'!$M$3,1,0))</f>
        <v>0</v>
      </c>
      <c r="V74" s="107">
        <f>IF(OR('#1 - Sample and Action Tracker'!$S79='HIDE DROP DOWNS'!$K$2,'#1 - Sample and Action Tracker'!$S79='HIDE DROP DOWNS'!$K$3),0,IF('#1 - Sample and Action Tracker'!$T79='HIDE DROP DOWNS'!$M$4,1,0))</f>
        <v>0</v>
      </c>
      <c r="W74" s="107">
        <f>IF(OR('#1 - Sample and Action Tracker'!$S79='HIDE DROP DOWNS'!$K$2,'#1 - Sample and Action Tracker'!$S79='HIDE DROP DOWNS'!$K$3),0,IF('#1 - Sample and Action Tracker'!$T79='HIDE DROP DOWNS'!$M$5,1,0))</f>
        <v>0</v>
      </c>
      <c r="X74" s="107">
        <f>IF(OR('#1 - Sample and Action Tracker'!$U79='HIDE DROP DOWNS'!$L$2,'#1 - Sample and Action Tracker'!$U79='HIDE DROP DOWNS'!$L$3),0,IF('#1 - Sample and Action Tracker'!$V79='HIDE DROP DOWNS'!$M$3,1,0))</f>
        <v>0</v>
      </c>
      <c r="Y74" s="107">
        <f>IF(OR('#1 - Sample and Action Tracker'!$U79='HIDE DROP DOWNS'!$L$2,'#1 - Sample and Action Tracker'!$U79='HIDE DROP DOWNS'!$L$3),0,IF('#1 - Sample and Action Tracker'!$V79='HIDE DROP DOWNS'!$M$4,1,0))</f>
        <v>0</v>
      </c>
      <c r="Z74" s="107">
        <f>IF(OR('#1 - Sample and Action Tracker'!$U79='HIDE DROP DOWNS'!$L$2,'#1 - Sample and Action Tracker'!$U79='HIDE DROP DOWNS'!$L$3),0,IF('#1 - Sample and Action Tracker'!$V79='HIDE DROP DOWNS'!$M$5,1,0))</f>
        <v>0</v>
      </c>
    </row>
    <row r="75" spans="6:26" ht="15.75" customHeight="1">
      <c r="F75" s="31" t="str">
        <f>IF('#1 - Sample and Action Tracker'!F80="","",'#1 - Sample and Action Tracker'!F80)</f>
        <v/>
      </c>
      <c r="G75" s="28" t="e">
        <f ca="1">IF(AND('#1 - Sample and Action Tracker'!N80&lt;&gt;""),1,0)</f>
        <v>#NAME?</v>
      </c>
      <c r="H75" s="28" t="e">
        <f ca="1">IF(AND(OR('#1 - Sample and Action Tracker'!N80&gt;0,'#1 - Sample and Action Tracker'!N80=$E$3),'#1 - Sample and Action Tracker'!N80&lt;&gt;$E$2,'#1 - Sample and Action Tracker'!N80&lt;&gt;$E$4,'#1 - Sample and Action Tracker'!N80&lt;&gt;""), TRUE, FALSE)</f>
        <v>#NAME?</v>
      </c>
      <c r="I75" s="28" t="e">
        <f ca="1">IF(AND('#1 - Sample and Action Tracker'!N80&lt;&gt;$E$2,'#1 - Sample and Action Tracker'!N80&lt;&gt;$E$3,'#1 - Sample and Action Tracker'!N80&lt;&gt;$E$4,'#1 - Sample and Action Tracker'!N80&lt;&gt;""),IF('#1 - Sample and Action Tracker'!N80&gt;'#2 - State Report - School Info'!$D$24, TRUE, FALSE),FALSE)</f>
        <v>#NAME?</v>
      </c>
      <c r="R75" s="107">
        <f>IF(OR('#1 - Sample and Action Tracker'!Q80='HIDE DROP DOWNS'!$J$2,'#1 - Sample and Action Tracker'!Q80='HIDE DROP DOWNS'!$J$3),0,IF('#1 - Sample and Action Tracker'!R80='HIDE DROP DOWNS'!$M$3,1,0))</f>
        <v>0</v>
      </c>
      <c r="S75" s="107">
        <f>IF(OR('#1 - Sample and Action Tracker'!Q80='HIDE DROP DOWNS'!$J$2,'#1 - Sample and Action Tracker'!Q80='HIDE DROP DOWNS'!$J$3),0,IF('#1 - Sample and Action Tracker'!R80='HIDE DROP DOWNS'!$M$4,1,0))</f>
        <v>0</v>
      </c>
      <c r="T75" s="107">
        <f>IF(OR('#1 - Sample and Action Tracker'!$Q80='HIDE DROP DOWNS'!$J$2,'#1 - Sample and Action Tracker'!$Q80='HIDE DROP DOWNS'!$J$3),0,IF('#1 - Sample and Action Tracker'!$R80='HIDE DROP DOWNS'!$M$5,1,0))</f>
        <v>0</v>
      </c>
      <c r="U75" s="107">
        <f>IF(OR('#1 - Sample and Action Tracker'!$S80='HIDE DROP DOWNS'!$K$2,'#1 - Sample and Action Tracker'!$S80='HIDE DROP DOWNS'!$K$3),0,IF('#1 - Sample and Action Tracker'!$T80='HIDE DROP DOWNS'!$M$3,1,0))</f>
        <v>0</v>
      </c>
      <c r="V75" s="107">
        <f>IF(OR('#1 - Sample and Action Tracker'!$S80='HIDE DROP DOWNS'!$K$2,'#1 - Sample and Action Tracker'!$S80='HIDE DROP DOWNS'!$K$3),0,IF('#1 - Sample and Action Tracker'!$T80='HIDE DROP DOWNS'!$M$4,1,0))</f>
        <v>0</v>
      </c>
      <c r="W75" s="107">
        <f>IF(OR('#1 - Sample and Action Tracker'!$S80='HIDE DROP DOWNS'!$K$2,'#1 - Sample and Action Tracker'!$S80='HIDE DROP DOWNS'!$K$3),0,IF('#1 - Sample and Action Tracker'!$T80='HIDE DROP DOWNS'!$M$5,1,0))</f>
        <v>0</v>
      </c>
      <c r="X75" s="107">
        <f>IF(OR('#1 - Sample and Action Tracker'!$U80='HIDE DROP DOWNS'!$L$2,'#1 - Sample and Action Tracker'!$U80='HIDE DROP DOWNS'!$L$3),0,IF('#1 - Sample and Action Tracker'!$V80='HIDE DROP DOWNS'!$M$3,1,0))</f>
        <v>0</v>
      </c>
      <c r="Y75" s="107">
        <f>IF(OR('#1 - Sample and Action Tracker'!$U80='HIDE DROP DOWNS'!$L$2,'#1 - Sample and Action Tracker'!$U80='HIDE DROP DOWNS'!$L$3),0,IF('#1 - Sample and Action Tracker'!$V80='HIDE DROP DOWNS'!$M$4,1,0))</f>
        <v>0</v>
      </c>
      <c r="Z75" s="107">
        <f>IF(OR('#1 - Sample and Action Tracker'!$U80='HIDE DROP DOWNS'!$L$2,'#1 - Sample and Action Tracker'!$U80='HIDE DROP DOWNS'!$L$3),0,IF('#1 - Sample and Action Tracker'!$V80='HIDE DROP DOWNS'!$M$5,1,0))</f>
        <v>0</v>
      </c>
    </row>
    <row r="76" spans="6:26" ht="15.75" customHeight="1">
      <c r="F76" s="31" t="str">
        <f>IF('#1 - Sample and Action Tracker'!F81="","",'#1 - Sample and Action Tracker'!F81)</f>
        <v/>
      </c>
      <c r="G76" s="28" t="e">
        <f ca="1">IF(AND('#1 - Sample and Action Tracker'!N81&lt;&gt;""),1,0)</f>
        <v>#NAME?</v>
      </c>
      <c r="H76" s="28" t="e">
        <f ca="1">IF(AND(OR('#1 - Sample and Action Tracker'!N81&gt;0,'#1 - Sample and Action Tracker'!N81=$E$3),'#1 - Sample and Action Tracker'!N81&lt;&gt;$E$2,'#1 - Sample and Action Tracker'!N81&lt;&gt;$E$4,'#1 - Sample and Action Tracker'!N81&lt;&gt;""), TRUE, FALSE)</f>
        <v>#NAME?</v>
      </c>
      <c r="I76" s="28" t="e">
        <f ca="1">IF(AND('#1 - Sample and Action Tracker'!N81&lt;&gt;$E$2,'#1 - Sample and Action Tracker'!N81&lt;&gt;$E$3,'#1 - Sample and Action Tracker'!N81&lt;&gt;$E$4,'#1 - Sample and Action Tracker'!N81&lt;&gt;""),IF('#1 - Sample and Action Tracker'!N81&gt;'#2 - State Report - School Info'!$D$24, TRUE, FALSE),FALSE)</f>
        <v>#NAME?</v>
      </c>
      <c r="R76" s="107">
        <f>IF(OR('#1 - Sample and Action Tracker'!Q81='HIDE DROP DOWNS'!$J$2,'#1 - Sample and Action Tracker'!Q81='HIDE DROP DOWNS'!$J$3),0,IF('#1 - Sample and Action Tracker'!R81='HIDE DROP DOWNS'!$M$3,1,0))</f>
        <v>0</v>
      </c>
      <c r="S76" s="107">
        <f>IF(OR('#1 - Sample and Action Tracker'!Q81='HIDE DROP DOWNS'!$J$2,'#1 - Sample and Action Tracker'!Q81='HIDE DROP DOWNS'!$J$3),0,IF('#1 - Sample and Action Tracker'!R81='HIDE DROP DOWNS'!$M$4,1,0))</f>
        <v>0</v>
      </c>
      <c r="T76" s="107">
        <f>IF(OR('#1 - Sample and Action Tracker'!$Q81='HIDE DROP DOWNS'!$J$2,'#1 - Sample and Action Tracker'!$Q81='HIDE DROP DOWNS'!$J$3),0,IF('#1 - Sample and Action Tracker'!$R81='HIDE DROP DOWNS'!$M$5,1,0))</f>
        <v>0</v>
      </c>
      <c r="U76" s="107">
        <f>IF(OR('#1 - Sample and Action Tracker'!$S81='HIDE DROP DOWNS'!$K$2,'#1 - Sample and Action Tracker'!$S81='HIDE DROP DOWNS'!$K$3),0,IF('#1 - Sample and Action Tracker'!$T81='HIDE DROP DOWNS'!$M$3,1,0))</f>
        <v>0</v>
      </c>
      <c r="V76" s="107">
        <f>IF(OR('#1 - Sample and Action Tracker'!$S81='HIDE DROP DOWNS'!$K$2,'#1 - Sample and Action Tracker'!$S81='HIDE DROP DOWNS'!$K$3),0,IF('#1 - Sample and Action Tracker'!$T81='HIDE DROP DOWNS'!$M$4,1,0))</f>
        <v>0</v>
      </c>
      <c r="W76" s="107">
        <f>IF(OR('#1 - Sample and Action Tracker'!$S81='HIDE DROP DOWNS'!$K$2,'#1 - Sample and Action Tracker'!$S81='HIDE DROP DOWNS'!$K$3),0,IF('#1 - Sample and Action Tracker'!$T81='HIDE DROP DOWNS'!$M$5,1,0))</f>
        <v>0</v>
      </c>
      <c r="X76" s="107">
        <f>IF(OR('#1 - Sample and Action Tracker'!$U81='HIDE DROP DOWNS'!$L$2,'#1 - Sample and Action Tracker'!$U81='HIDE DROP DOWNS'!$L$3),0,IF('#1 - Sample and Action Tracker'!$V81='HIDE DROP DOWNS'!$M$3,1,0))</f>
        <v>0</v>
      </c>
      <c r="Y76" s="107">
        <f>IF(OR('#1 - Sample and Action Tracker'!$U81='HIDE DROP DOWNS'!$L$2,'#1 - Sample and Action Tracker'!$U81='HIDE DROP DOWNS'!$L$3),0,IF('#1 - Sample and Action Tracker'!$V81='HIDE DROP DOWNS'!$M$4,1,0))</f>
        <v>0</v>
      </c>
      <c r="Z76" s="107">
        <f>IF(OR('#1 - Sample and Action Tracker'!$U81='HIDE DROP DOWNS'!$L$2,'#1 - Sample and Action Tracker'!$U81='HIDE DROP DOWNS'!$L$3),0,IF('#1 - Sample and Action Tracker'!$V81='HIDE DROP DOWNS'!$M$5,1,0))</f>
        <v>0</v>
      </c>
    </row>
    <row r="77" spans="6:26" ht="15.75" customHeight="1">
      <c r="F77" s="31" t="str">
        <f>IF('#1 - Sample and Action Tracker'!F82="","",'#1 - Sample and Action Tracker'!F82)</f>
        <v/>
      </c>
      <c r="G77" s="28" t="e">
        <f ca="1">IF(AND('#1 - Sample and Action Tracker'!N82&lt;&gt;""),1,0)</f>
        <v>#NAME?</v>
      </c>
      <c r="H77" s="28" t="e">
        <f ca="1">IF(AND(OR('#1 - Sample and Action Tracker'!N82&gt;0,'#1 - Sample and Action Tracker'!N82=$E$3),'#1 - Sample and Action Tracker'!N82&lt;&gt;$E$2,'#1 - Sample and Action Tracker'!N82&lt;&gt;$E$4,'#1 - Sample and Action Tracker'!N82&lt;&gt;""), TRUE, FALSE)</f>
        <v>#NAME?</v>
      </c>
      <c r="I77" s="28" t="e">
        <f ca="1">IF(AND('#1 - Sample and Action Tracker'!N82&lt;&gt;$E$2,'#1 - Sample and Action Tracker'!N82&lt;&gt;$E$3,'#1 - Sample and Action Tracker'!N82&lt;&gt;$E$4,'#1 - Sample and Action Tracker'!N82&lt;&gt;""),IF('#1 - Sample and Action Tracker'!N82&gt;'#2 - State Report - School Info'!$D$24, TRUE, FALSE),FALSE)</f>
        <v>#NAME?</v>
      </c>
      <c r="R77" s="107">
        <f>IF(OR('#1 - Sample and Action Tracker'!Q82='HIDE DROP DOWNS'!$J$2,'#1 - Sample and Action Tracker'!Q82='HIDE DROP DOWNS'!$J$3),0,IF('#1 - Sample and Action Tracker'!R82='HIDE DROP DOWNS'!$M$3,1,0))</f>
        <v>0</v>
      </c>
      <c r="S77" s="107">
        <f>IF(OR('#1 - Sample and Action Tracker'!Q82='HIDE DROP DOWNS'!$J$2,'#1 - Sample and Action Tracker'!Q82='HIDE DROP DOWNS'!$J$3),0,IF('#1 - Sample and Action Tracker'!R82='HIDE DROP DOWNS'!$M$4,1,0))</f>
        <v>0</v>
      </c>
      <c r="T77" s="107">
        <f>IF(OR('#1 - Sample and Action Tracker'!$Q82='HIDE DROP DOWNS'!$J$2,'#1 - Sample and Action Tracker'!$Q82='HIDE DROP DOWNS'!$J$3),0,IF('#1 - Sample and Action Tracker'!$R82='HIDE DROP DOWNS'!$M$5,1,0))</f>
        <v>0</v>
      </c>
      <c r="U77" s="107">
        <f>IF(OR('#1 - Sample and Action Tracker'!$S82='HIDE DROP DOWNS'!$K$2,'#1 - Sample and Action Tracker'!$S82='HIDE DROP DOWNS'!$K$3),0,IF('#1 - Sample and Action Tracker'!$T82='HIDE DROP DOWNS'!$M$3,1,0))</f>
        <v>0</v>
      </c>
      <c r="V77" s="107">
        <f>IF(OR('#1 - Sample and Action Tracker'!$S82='HIDE DROP DOWNS'!$K$2,'#1 - Sample and Action Tracker'!$S82='HIDE DROP DOWNS'!$K$3),0,IF('#1 - Sample and Action Tracker'!$T82='HIDE DROP DOWNS'!$M$4,1,0))</f>
        <v>0</v>
      </c>
      <c r="W77" s="107">
        <f>IF(OR('#1 - Sample and Action Tracker'!$S82='HIDE DROP DOWNS'!$K$2,'#1 - Sample and Action Tracker'!$S82='HIDE DROP DOWNS'!$K$3),0,IF('#1 - Sample and Action Tracker'!$T82='HIDE DROP DOWNS'!$M$5,1,0))</f>
        <v>0</v>
      </c>
      <c r="X77" s="107">
        <f>IF(OR('#1 - Sample and Action Tracker'!$U82='HIDE DROP DOWNS'!$L$2,'#1 - Sample and Action Tracker'!$U82='HIDE DROP DOWNS'!$L$3),0,IF('#1 - Sample and Action Tracker'!$V82='HIDE DROP DOWNS'!$M$3,1,0))</f>
        <v>0</v>
      </c>
      <c r="Y77" s="107">
        <f>IF(OR('#1 - Sample and Action Tracker'!$U82='HIDE DROP DOWNS'!$L$2,'#1 - Sample and Action Tracker'!$U82='HIDE DROP DOWNS'!$L$3),0,IF('#1 - Sample and Action Tracker'!$V82='HIDE DROP DOWNS'!$M$4,1,0))</f>
        <v>0</v>
      </c>
      <c r="Z77" s="107">
        <f>IF(OR('#1 - Sample and Action Tracker'!$U82='HIDE DROP DOWNS'!$L$2,'#1 - Sample and Action Tracker'!$U82='HIDE DROP DOWNS'!$L$3),0,IF('#1 - Sample and Action Tracker'!$V82='HIDE DROP DOWNS'!$M$5,1,0))</f>
        <v>0</v>
      </c>
    </row>
    <row r="78" spans="6:26" ht="15.75" customHeight="1">
      <c r="F78" s="31" t="str">
        <f>IF('#1 - Sample and Action Tracker'!F83="","",'#1 - Sample and Action Tracker'!F83)</f>
        <v/>
      </c>
      <c r="G78" s="28" t="e">
        <f ca="1">IF(AND('#1 - Sample and Action Tracker'!N83&lt;&gt;""),1,0)</f>
        <v>#NAME?</v>
      </c>
      <c r="H78" s="28" t="e">
        <f ca="1">IF(AND(OR('#1 - Sample and Action Tracker'!N83&gt;0,'#1 - Sample and Action Tracker'!N83=$E$3),'#1 - Sample and Action Tracker'!N83&lt;&gt;$E$2,'#1 - Sample and Action Tracker'!N83&lt;&gt;$E$4,'#1 - Sample and Action Tracker'!N83&lt;&gt;""), TRUE, FALSE)</f>
        <v>#NAME?</v>
      </c>
      <c r="I78" s="28" t="e">
        <f ca="1">IF(AND('#1 - Sample and Action Tracker'!N83&lt;&gt;$E$2,'#1 - Sample and Action Tracker'!N83&lt;&gt;$E$3,'#1 - Sample and Action Tracker'!N83&lt;&gt;$E$4,'#1 - Sample and Action Tracker'!N83&lt;&gt;""),IF('#1 - Sample and Action Tracker'!N83&gt;'#2 - State Report - School Info'!$D$24, TRUE, FALSE),FALSE)</f>
        <v>#NAME?</v>
      </c>
      <c r="R78" s="107">
        <f>IF(OR('#1 - Sample and Action Tracker'!Q83='HIDE DROP DOWNS'!$J$2,'#1 - Sample and Action Tracker'!Q83='HIDE DROP DOWNS'!$J$3),0,IF('#1 - Sample and Action Tracker'!R83='HIDE DROP DOWNS'!$M$3,1,0))</f>
        <v>0</v>
      </c>
      <c r="S78" s="107">
        <f>IF(OR('#1 - Sample and Action Tracker'!Q83='HIDE DROP DOWNS'!$J$2,'#1 - Sample and Action Tracker'!Q83='HIDE DROP DOWNS'!$J$3),0,IF('#1 - Sample and Action Tracker'!R83='HIDE DROP DOWNS'!$M$4,1,0))</f>
        <v>0</v>
      </c>
      <c r="T78" s="107">
        <f>IF(OR('#1 - Sample and Action Tracker'!$Q83='HIDE DROP DOWNS'!$J$2,'#1 - Sample and Action Tracker'!$Q83='HIDE DROP DOWNS'!$J$3),0,IF('#1 - Sample and Action Tracker'!$R83='HIDE DROP DOWNS'!$M$5,1,0))</f>
        <v>0</v>
      </c>
      <c r="U78" s="107">
        <f>IF(OR('#1 - Sample and Action Tracker'!$S83='HIDE DROP DOWNS'!$K$2,'#1 - Sample and Action Tracker'!$S83='HIDE DROP DOWNS'!$K$3),0,IF('#1 - Sample and Action Tracker'!$T83='HIDE DROP DOWNS'!$M$3,1,0))</f>
        <v>0</v>
      </c>
      <c r="V78" s="107">
        <f>IF(OR('#1 - Sample and Action Tracker'!$S83='HIDE DROP DOWNS'!$K$2,'#1 - Sample and Action Tracker'!$S83='HIDE DROP DOWNS'!$K$3),0,IF('#1 - Sample and Action Tracker'!$T83='HIDE DROP DOWNS'!$M$4,1,0))</f>
        <v>0</v>
      </c>
      <c r="W78" s="107">
        <f>IF(OR('#1 - Sample and Action Tracker'!$S83='HIDE DROP DOWNS'!$K$2,'#1 - Sample and Action Tracker'!$S83='HIDE DROP DOWNS'!$K$3),0,IF('#1 - Sample and Action Tracker'!$T83='HIDE DROP DOWNS'!$M$5,1,0))</f>
        <v>0</v>
      </c>
      <c r="X78" s="107">
        <f>IF(OR('#1 - Sample and Action Tracker'!$U83='HIDE DROP DOWNS'!$L$2,'#1 - Sample and Action Tracker'!$U83='HIDE DROP DOWNS'!$L$3),0,IF('#1 - Sample and Action Tracker'!$V83='HIDE DROP DOWNS'!$M$3,1,0))</f>
        <v>0</v>
      </c>
      <c r="Y78" s="107">
        <f>IF(OR('#1 - Sample and Action Tracker'!$U83='HIDE DROP DOWNS'!$L$2,'#1 - Sample and Action Tracker'!$U83='HIDE DROP DOWNS'!$L$3),0,IF('#1 - Sample and Action Tracker'!$V83='HIDE DROP DOWNS'!$M$4,1,0))</f>
        <v>0</v>
      </c>
      <c r="Z78" s="107">
        <f>IF(OR('#1 - Sample and Action Tracker'!$U83='HIDE DROP DOWNS'!$L$2,'#1 - Sample and Action Tracker'!$U83='HIDE DROP DOWNS'!$L$3),0,IF('#1 - Sample and Action Tracker'!$V83='HIDE DROP DOWNS'!$M$5,1,0))</f>
        <v>0</v>
      </c>
    </row>
    <row r="79" spans="6:26" ht="15.75" customHeight="1">
      <c r="F79" s="31" t="str">
        <f>IF('#1 - Sample and Action Tracker'!F84="","",'#1 - Sample and Action Tracker'!F84)</f>
        <v/>
      </c>
      <c r="G79" s="28" t="e">
        <f ca="1">IF(AND('#1 - Sample and Action Tracker'!N84&lt;&gt;""),1,0)</f>
        <v>#NAME?</v>
      </c>
      <c r="H79" s="28" t="e">
        <f ca="1">IF(AND(OR('#1 - Sample and Action Tracker'!N84&gt;0,'#1 - Sample and Action Tracker'!N84=$E$3),'#1 - Sample and Action Tracker'!N84&lt;&gt;$E$2,'#1 - Sample and Action Tracker'!N84&lt;&gt;$E$4,'#1 - Sample and Action Tracker'!N84&lt;&gt;""), TRUE, FALSE)</f>
        <v>#NAME?</v>
      </c>
      <c r="I79" s="28" t="e">
        <f ca="1">IF(AND('#1 - Sample and Action Tracker'!N84&lt;&gt;$E$2,'#1 - Sample and Action Tracker'!N84&lt;&gt;$E$3,'#1 - Sample and Action Tracker'!N84&lt;&gt;$E$4,'#1 - Sample and Action Tracker'!N84&lt;&gt;""),IF('#1 - Sample and Action Tracker'!N84&gt;'#2 - State Report - School Info'!$D$24, TRUE, FALSE),FALSE)</f>
        <v>#NAME?</v>
      </c>
      <c r="R79" s="107">
        <f>IF(OR('#1 - Sample and Action Tracker'!Q84='HIDE DROP DOWNS'!$J$2,'#1 - Sample and Action Tracker'!Q84='HIDE DROP DOWNS'!$J$3),0,IF('#1 - Sample and Action Tracker'!R84='HIDE DROP DOWNS'!$M$3,1,0))</f>
        <v>0</v>
      </c>
      <c r="S79" s="107">
        <f>IF(OR('#1 - Sample and Action Tracker'!Q84='HIDE DROP DOWNS'!$J$2,'#1 - Sample and Action Tracker'!Q84='HIDE DROP DOWNS'!$J$3),0,IF('#1 - Sample and Action Tracker'!R84='HIDE DROP DOWNS'!$M$4,1,0))</f>
        <v>0</v>
      </c>
      <c r="T79" s="107">
        <f>IF(OR('#1 - Sample and Action Tracker'!$Q84='HIDE DROP DOWNS'!$J$2,'#1 - Sample and Action Tracker'!$Q84='HIDE DROP DOWNS'!$J$3),0,IF('#1 - Sample and Action Tracker'!$R84='HIDE DROP DOWNS'!$M$5,1,0))</f>
        <v>0</v>
      </c>
      <c r="U79" s="107">
        <f>IF(OR('#1 - Sample and Action Tracker'!$S84='HIDE DROP DOWNS'!$K$2,'#1 - Sample and Action Tracker'!$S84='HIDE DROP DOWNS'!$K$3),0,IF('#1 - Sample and Action Tracker'!$T84='HIDE DROP DOWNS'!$M$3,1,0))</f>
        <v>0</v>
      </c>
      <c r="V79" s="107">
        <f>IF(OR('#1 - Sample and Action Tracker'!$S84='HIDE DROP DOWNS'!$K$2,'#1 - Sample and Action Tracker'!$S84='HIDE DROP DOWNS'!$K$3),0,IF('#1 - Sample and Action Tracker'!$T84='HIDE DROP DOWNS'!$M$4,1,0))</f>
        <v>0</v>
      </c>
      <c r="W79" s="107">
        <f>IF(OR('#1 - Sample and Action Tracker'!$S84='HIDE DROP DOWNS'!$K$2,'#1 - Sample and Action Tracker'!$S84='HIDE DROP DOWNS'!$K$3),0,IF('#1 - Sample and Action Tracker'!$T84='HIDE DROP DOWNS'!$M$5,1,0))</f>
        <v>0</v>
      </c>
      <c r="X79" s="107">
        <f>IF(OR('#1 - Sample and Action Tracker'!$U84='HIDE DROP DOWNS'!$L$2,'#1 - Sample and Action Tracker'!$U84='HIDE DROP DOWNS'!$L$3),0,IF('#1 - Sample and Action Tracker'!$V84='HIDE DROP DOWNS'!$M$3,1,0))</f>
        <v>0</v>
      </c>
      <c r="Y79" s="107">
        <f>IF(OR('#1 - Sample and Action Tracker'!$U84='HIDE DROP DOWNS'!$L$2,'#1 - Sample and Action Tracker'!$U84='HIDE DROP DOWNS'!$L$3),0,IF('#1 - Sample and Action Tracker'!$V84='HIDE DROP DOWNS'!$M$4,1,0))</f>
        <v>0</v>
      </c>
      <c r="Z79" s="107">
        <f>IF(OR('#1 - Sample and Action Tracker'!$U84='HIDE DROP DOWNS'!$L$2,'#1 - Sample and Action Tracker'!$U84='HIDE DROP DOWNS'!$L$3),0,IF('#1 - Sample and Action Tracker'!$V84='HIDE DROP DOWNS'!$M$5,1,0))</f>
        <v>0</v>
      </c>
    </row>
    <row r="80" spans="6:26" ht="15.75" customHeight="1">
      <c r="F80" s="31" t="str">
        <f>IF('#1 - Sample and Action Tracker'!F85="","",'#1 - Sample and Action Tracker'!F85)</f>
        <v/>
      </c>
      <c r="G80" s="28" t="e">
        <f ca="1">IF(AND('#1 - Sample and Action Tracker'!N85&lt;&gt;""),1,0)</f>
        <v>#NAME?</v>
      </c>
      <c r="H80" s="28" t="e">
        <f ca="1">IF(AND(OR('#1 - Sample and Action Tracker'!N85&gt;0,'#1 - Sample and Action Tracker'!N85=$E$3),'#1 - Sample and Action Tracker'!N85&lt;&gt;$E$2,'#1 - Sample and Action Tracker'!N85&lt;&gt;$E$4,'#1 - Sample and Action Tracker'!N85&lt;&gt;""), TRUE, FALSE)</f>
        <v>#NAME?</v>
      </c>
      <c r="I80" s="28" t="e">
        <f ca="1">IF(AND('#1 - Sample and Action Tracker'!N85&lt;&gt;$E$2,'#1 - Sample and Action Tracker'!N85&lt;&gt;$E$3,'#1 - Sample and Action Tracker'!N85&lt;&gt;$E$4,'#1 - Sample and Action Tracker'!N85&lt;&gt;""),IF('#1 - Sample and Action Tracker'!N85&gt;'#2 - State Report - School Info'!$D$24, TRUE, FALSE),FALSE)</f>
        <v>#NAME?</v>
      </c>
      <c r="R80" s="107">
        <f>IF(OR('#1 - Sample and Action Tracker'!Q85='HIDE DROP DOWNS'!$J$2,'#1 - Sample and Action Tracker'!Q85='HIDE DROP DOWNS'!$J$3),0,IF('#1 - Sample and Action Tracker'!R85='HIDE DROP DOWNS'!$M$3,1,0))</f>
        <v>0</v>
      </c>
      <c r="S80" s="107">
        <f>IF(OR('#1 - Sample and Action Tracker'!Q85='HIDE DROP DOWNS'!$J$2,'#1 - Sample and Action Tracker'!Q85='HIDE DROP DOWNS'!$J$3),0,IF('#1 - Sample and Action Tracker'!R85='HIDE DROP DOWNS'!$M$4,1,0))</f>
        <v>0</v>
      </c>
      <c r="T80" s="107">
        <f>IF(OR('#1 - Sample and Action Tracker'!$Q85='HIDE DROP DOWNS'!$J$2,'#1 - Sample and Action Tracker'!$Q85='HIDE DROP DOWNS'!$J$3),0,IF('#1 - Sample and Action Tracker'!$R85='HIDE DROP DOWNS'!$M$5,1,0))</f>
        <v>0</v>
      </c>
      <c r="U80" s="107">
        <f>IF(OR('#1 - Sample and Action Tracker'!$S85='HIDE DROP DOWNS'!$K$2,'#1 - Sample and Action Tracker'!$S85='HIDE DROP DOWNS'!$K$3),0,IF('#1 - Sample and Action Tracker'!$T85='HIDE DROP DOWNS'!$M$3,1,0))</f>
        <v>0</v>
      </c>
      <c r="V80" s="107">
        <f>IF(OR('#1 - Sample and Action Tracker'!$S85='HIDE DROP DOWNS'!$K$2,'#1 - Sample and Action Tracker'!$S85='HIDE DROP DOWNS'!$K$3),0,IF('#1 - Sample and Action Tracker'!$T85='HIDE DROP DOWNS'!$M$4,1,0))</f>
        <v>0</v>
      </c>
      <c r="W80" s="107">
        <f>IF(OR('#1 - Sample and Action Tracker'!$S85='HIDE DROP DOWNS'!$K$2,'#1 - Sample and Action Tracker'!$S85='HIDE DROP DOWNS'!$K$3),0,IF('#1 - Sample and Action Tracker'!$T85='HIDE DROP DOWNS'!$M$5,1,0))</f>
        <v>0</v>
      </c>
      <c r="X80" s="107">
        <f>IF(OR('#1 - Sample and Action Tracker'!$U85='HIDE DROP DOWNS'!$L$2,'#1 - Sample and Action Tracker'!$U85='HIDE DROP DOWNS'!$L$3),0,IF('#1 - Sample and Action Tracker'!$V85='HIDE DROP DOWNS'!$M$3,1,0))</f>
        <v>0</v>
      </c>
      <c r="Y80" s="107">
        <f>IF(OR('#1 - Sample and Action Tracker'!$U85='HIDE DROP DOWNS'!$L$2,'#1 - Sample and Action Tracker'!$U85='HIDE DROP DOWNS'!$L$3),0,IF('#1 - Sample and Action Tracker'!$V85='HIDE DROP DOWNS'!$M$4,1,0))</f>
        <v>0</v>
      </c>
      <c r="Z80" s="107">
        <f>IF(OR('#1 - Sample and Action Tracker'!$U85='HIDE DROP DOWNS'!$L$2,'#1 - Sample and Action Tracker'!$U85='HIDE DROP DOWNS'!$L$3),0,IF('#1 - Sample and Action Tracker'!$V85='HIDE DROP DOWNS'!$M$5,1,0))</f>
        <v>0</v>
      </c>
    </row>
    <row r="81" spans="6:26" ht="15.75" customHeight="1">
      <c r="F81" s="31" t="str">
        <f>IF('#1 - Sample and Action Tracker'!F86="","",'#1 - Sample and Action Tracker'!F86)</f>
        <v/>
      </c>
      <c r="G81" s="28" t="e">
        <f ca="1">IF(AND('#1 - Sample and Action Tracker'!N86&lt;&gt;""),1,0)</f>
        <v>#NAME?</v>
      </c>
      <c r="H81" s="28" t="e">
        <f ca="1">IF(AND(OR('#1 - Sample and Action Tracker'!N86&gt;0,'#1 - Sample and Action Tracker'!N86=$E$3),'#1 - Sample and Action Tracker'!N86&lt;&gt;$E$2,'#1 - Sample and Action Tracker'!N86&lt;&gt;$E$4,'#1 - Sample and Action Tracker'!N86&lt;&gt;""), TRUE, FALSE)</f>
        <v>#NAME?</v>
      </c>
      <c r="I81" s="28" t="e">
        <f ca="1">IF(AND('#1 - Sample and Action Tracker'!N86&lt;&gt;$E$2,'#1 - Sample and Action Tracker'!N86&lt;&gt;$E$3,'#1 - Sample and Action Tracker'!N86&lt;&gt;$E$4,'#1 - Sample and Action Tracker'!N86&lt;&gt;""),IF('#1 - Sample and Action Tracker'!N86&gt;'#2 - State Report - School Info'!$D$24, TRUE, FALSE),FALSE)</f>
        <v>#NAME?</v>
      </c>
      <c r="R81" s="107">
        <f>IF(OR('#1 - Sample and Action Tracker'!Q86='HIDE DROP DOWNS'!$J$2,'#1 - Sample and Action Tracker'!Q86='HIDE DROP DOWNS'!$J$3),0,IF('#1 - Sample and Action Tracker'!R86='HIDE DROP DOWNS'!$M$3,1,0))</f>
        <v>0</v>
      </c>
      <c r="S81" s="107">
        <f>IF(OR('#1 - Sample and Action Tracker'!Q86='HIDE DROP DOWNS'!$J$2,'#1 - Sample and Action Tracker'!Q86='HIDE DROP DOWNS'!$J$3),0,IF('#1 - Sample and Action Tracker'!R86='HIDE DROP DOWNS'!$M$4,1,0))</f>
        <v>0</v>
      </c>
      <c r="T81" s="107">
        <f>IF(OR('#1 - Sample and Action Tracker'!$Q86='HIDE DROP DOWNS'!$J$2,'#1 - Sample and Action Tracker'!$Q86='HIDE DROP DOWNS'!$J$3),0,IF('#1 - Sample and Action Tracker'!$R86='HIDE DROP DOWNS'!$M$5,1,0))</f>
        <v>0</v>
      </c>
      <c r="U81" s="107">
        <f>IF(OR('#1 - Sample and Action Tracker'!$S86='HIDE DROP DOWNS'!$K$2,'#1 - Sample and Action Tracker'!$S86='HIDE DROP DOWNS'!$K$3),0,IF('#1 - Sample and Action Tracker'!$T86='HIDE DROP DOWNS'!$M$3,1,0))</f>
        <v>0</v>
      </c>
      <c r="V81" s="107">
        <f>IF(OR('#1 - Sample and Action Tracker'!$S86='HIDE DROP DOWNS'!$K$2,'#1 - Sample and Action Tracker'!$S86='HIDE DROP DOWNS'!$K$3),0,IF('#1 - Sample and Action Tracker'!$T86='HIDE DROP DOWNS'!$M$4,1,0))</f>
        <v>0</v>
      </c>
      <c r="W81" s="107">
        <f>IF(OR('#1 - Sample and Action Tracker'!$S86='HIDE DROP DOWNS'!$K$2,'#1 - Sample and Action Tracker'!$S86='HIDE DROP DOWNS'!$K$3),0,IF('#1 - Sample and Action Tracker'!$T86='HIDE DROP DOWNS'!$M$5,1,0))</f>
        <v>0</v>
      </c>
      <c r="X81" s="107">
        <f>IF(OR('#1 - Sample and Action Tracker'!$U86='HIDE DROP DOWNS'!$L$2,'#1 - Sample and Action Tracker'!$U86='HIDE DROP DOWNS'!$L$3),0,IF('#1 - Sample and Action Tracker'!$V86='HIDE DROP DOWNS'!$M$3,1,0))</f>
        <v>0</v>
      </c>
      <c r="Y81" s="107">
        <f>IF(OR('#1 - Sample and Action Tracker'!$U86='HIDE DROP DOWNS'!$L$2,'#1 - Sample and Action Tracker'!$U86='HIDE DROP DOWNS'!$L$3),0,IF('#1 - Sample and Action Tracker'!$V86='HIDE DROP DOWNS'!$M$4,1,0))</f>
        <v>0</v>
      </c>
      <c r="Z81" s="107">
        <f>IF(OR('#1 - Sample and Action Tracker'!$U86='HIDE DROP DOWNS'!$L$2,'#1 - Sample and Action Tracker'!$U86='HIDE DROP DOWNS'!$L$3),0,IF('#1 - Sample and Action Tracker'!$V86='HIDE DROP DOWNS'!$M$5,1,0))</f>
        <v>0</v>
      </c>
    </row>
    <row r="82" spans="6:26" ht="15.75" customHeight="1">
      <c r="F82" s="31" t="str">
        <f>IF('#1 - Sample and Action Tracker'!F87="","",'#1 - Sample and Action Tracker'!F87)</f>
        <v/>
      </c>
      <c r="G82" s="28" t="e">
        <f ca="1">IF(AND('#1 - Sample and Action Tracker'!N87&lt;&gt;""),1,0)</f>
        <v>#NAME?</v>
      </c>
      <c r="H82" s="28" t="e">
        <f ca="1">IF(AND(OR('#1 - Sample and Action Tracker'!N87&gt;0,'#1 - Sample and Action Tracker'!N87=$E$3),'#1 - Sample and Action Tracker'!N87&lt;&gt;$E$2,'#1 - Sample and Action Tracker'!N87&lt;&gt;$E$4,'#1 - Sample and Action Tracker'!N87&lt;&gt;""), TRUE, FALSE)</f>
        <v>#NAME?</v>
      </c>
      <c r="I82" s="28" t="e">
        <f ca="1">IF(AND('#1 - Sample and Action Tracker'!N87&lt;&gt;$E$2,'#1 - Sample and Action Tracker'!N87&lt;&gt;$E$3,'#1 - Sample and Action Tracker'!N87&lt;&gt;$E$4,'#1 - Sample and Action Tracker'!N87&lt;&gt;""),IF('#1 - Sample and Action Tracker'!N87&gt;'#2 - State Report - School Info'!$D$24, TRUE, FALSE),FALSE)</f>
        <v>#NAME?</v>
      </c>
      <c r="R82" s="107">
        <f>IF(OR('#1 - Sample and Action Tracker'!Q87='HIDE DROP DOWNS'!$J$2,'#1 - Sample and Action Tracker'!Q87='HIDE DROP DOWNS'!$J$3),0,IF('#1 - Sample and Action Tracker'!R87='HIDE DROP DOWNS'!$M$3,1,0))</f>
        <v>0</v>
      </c>
      <c r="S82" s="107">
        <f>IF(OR('#1 - Sample and Action Tracker'!Q87='HIDE DROP DOWNS'!$J$2,'#1 - Sample and Action Tracker'!Q87='HIDE DROP DOWNS'!$J$3),0,IF('#1 - Sample and Action Tracker'!R87='HIDE DROP DOWNS'!$M$4,1,0))</f>
        <v>0</v>
      </c>
      <c r="T82" s="107">
        <f>IF(OR('#1 - Sample and Action Tracker'!$Q87='HIDE DROP DOWNS'!$J$2,'#1 - Sample and Action Tracker'!$Q87='HIDE DROP DOWNS'!$J$3),0,IF('#1 - Sample and Action Tracker'!$R87='HIDE DROP DOWNS'!$M$5,1,0))</f>
        <v>0</v>
      </c>
      <c r="U82" s="107">
        <f>IF(OR('#1 - Sample and Action Tracker'!$S87='HIDE DROP DOWNS'!$K$2,'#1 - Sample and Action Tracker'!$S87='HIDE DROP DOWNS'!$K$3),0,IF('#1 - Sample and Action Tracker'!$T87='HIDE DROP DOWNS'!$M$3,1,0))</f>
        <v>0</v>
      </c>
      <c r="V82" s="107">
        <f>IF(OR('#1 - Sample and Action Tracker'!$S87='HIDE DROP DOWNS'!$K$2,'#1 - Sample and Action Tracker'!$S87='HIDE DROP DOWNS'!$K$3),0,IF('#1 - Sample and Action Tracker'!$T87='HIDE DROP DOWNS'!$M$4,1,0))</f>
        <v>0</v>
      </c>
      <c r="W82" s="107">
        <f>IF(OR('#1 - Sample and Action Tracker'!$S87='HIDE DROP DOWNS'!$K$2,'#1 - Sample and Action Tracker'!$S87='HIDE DROP DOWNS'!$K$3),0,IF('#1 - Sample and Action Tracker'!$T87='HIDE DROP DOWNS'!$M$5,1,0))</f>
        <v>0</v>
      </c>
      <c r="X82" s="107">
        <f>IF(OR('#1 - Sample and Action Tracker'!$U87='HIDE DROP DOWNS'!$L$2,'#1 - Sample and Action Tracker'!$U87='HIDE DROP DOWNS'!$L$3),0,IF('#1 - Sample and Action Tracker'!$V87='HIDE DROP DOWNS'!$M$3,1,0))</f>
        <v>0</v>
      </c>
      <c r="Y82" s="107">
        <f>IF(OR('#1 - Sample and Action Tracker'!$U87='HIDE DROP DOWNS'!$L$2,'#1 - Sample and Action Tracker'!$U87='HIDE DROP DOWNS'!$L$3),0,IF('#1 - Sample and Action Tracker'!$V87='HIDE DROP DOWNS'!$M$4,1,0))</f>
        <v>0</v>
      </c>
      <c r="Z82" s="107">
        <f>IF(OR('#1 - Sample and Action Tracker'!$U87='HIDE DROP DOWNS'!$L$2,'#1 - Sample and Action Tracker'!$U87='HIDE DROP DOWNS'!$L$3),0,IF('#1 - Sample and Action Tracker'!$V87='HIDE DROP DOWNS'!$M$5,1,0))</f>
        <v>0</v>
      </c>
    </row>
    <row r="83" spans="6:26" ht="15.75" customHeight="1">
      <c r="F83" s="31" t="str">
        <f>IF('#1 - Sample and Action Tracker'!F88="","",'#1 - Sample and Action Tracker'!F88)</f>
        <v/>
      </c>
      <c r="G83" s="28" t="e">
        <f ca="1">IF(AND('#1 - Sample and Action Tracker'!N88&lt;&gt;""),1,0)</f>
        <v>#NAME?</v>
      </c>
      <c r="H83" s="28" t="e">
        <f ca="1">IF(AND(OR('#1 - Sample and Action Tracker'!N88&gt;0,'#1 - Sample and Action Tracker'!N88=$E$3),'#1 - Sample and Action Tracker'!N88&lt;&gt;$E$2,'#1 - Sample and Action Tracker'!N88&lt;&gt;$E$4,'#1 - Sample and Action Tracker'!N88&lt;&gt;""), TRUE, FALSE)</f>
        <v>#NAME?</v>
      </c>
      <c r="I83" s="28" t="e">
        <f ca="1">IF(AND('#1 - Sample and Action Tracker'!N88&lt;&gt;$E$2,'#1 - Sample and Action Tracker'!N88&lt;&gt;$E$3,'#1 - Sample and Action Tracker'!N88&lt;&gt;$E$4,'#1 - Sample and Action Tracker'!N88&lt;&gt;""),IF('#1 - Sample and Action Tracker'!N88&gt;'#2 - State Report - School Info'!$D$24, TRUE, FALSE),FALSE)</f>
        <v>#NAME?</v>
      </c>
      <c r="R83" s="107">
        <f>IF(OR('#1 - Sample and Action Tracker'!Q88='HIDE DROP DOWNS'!$J$2,'#1 - Sample and Action Tracker'!Q88='HIDE DROP DOWNS'!$J$3),0,IF('#1 - Sample and Action Tracker'!R88='HIDE DROP DOWNS'!$M$3,1,0))</f>
        <v>0</v>
      </c>
      <c r="S83" s="107">
        <f>IF(OR('#1 - Sample and Action Tracker'!Q88='HIDE DROP DOWNS'!$J$2,'#1 - Sample and Action Tracker'!Q88='HIDE DROP DOWNS'!$J$3),0,IF('#1 - Sample and Action Tracker'!R88='HIDE DROP DOWNS'!$M$4,1,0))</f>
        <v>0</v>
      </c>
      <c r="T83" s="107">
        <f>IF(OR('#1 - Sample and Action Tracker'!$Q88='HIDE DROP DOWNS'!$J$2,'#1 - Sample and Action Tracker'!$Q88='HIDE DROP DOWNS'!$J$3),0,IF('#1 - Sample and Action Tracker'!$R88='HIDE DROP DOWNS'!$M$5,1,0))</f>
        <v>0</v>
      </c>
      <c r="U83" s="107">
        <f>IF(OR('#1 - Sample and Action Tracker'!$S88='HIDE DROP DOWNS'!$K$2,'#1 - Sample and Action Tracker'!$S88='HIDE DROP DOWNS'!$K$3),0,IF('#1 - Sample and Action Tracker'!$T88='HIDE DROP DOWNS'!$M$3,1,0))</f>
        <v>0</v>
      </c>
      <c r="V83" s="107">
        <f>IF(OR('#1 - Sample and Action Tracker'!$S88='HIDE DROP DOWNS'!$K$2,'#1 - Sample and Action Tracker'!$S88='HIDE DROP DOWNS'!$K$3),0,IF('#1 - Sample and Action Tracker'!$T88='HIDE DROP DOWNS'!$M$4,1,0))</f>
        <v>0</v>
      </c>
      <c r="W83" s="107">
        <f>IF(OR('#1 - Sample and Action Tracker'!$S88='HIDE DROP DOWNS'!$K$2,'#1 - Sample and Action Tracker'!$S88='HIDE DROP DOWNS'!$K$3),0,IF('#1 - Sample and Action Tracker'!$T88='HIDE DROP DOWNS'!$M$5,1,0))</f>
        <v>0</v>
      </c>
      <c r="X83" s="107">
        <f>IF(OR('#1 - Sample and Action Tracker'!$U88='HIDE DROP DOWNS'!$L$2,'#1 - Sample and Action Tracker'!$U88='HIDE DROP DOWNS'!$L$3),0,IF('#1 - Sample and Action Tracker'!$V88='HIDE DROP DOWNS'!$M$3,1,0))</f>
        <v>0</v>
      </c>
      <c r="Y83" s="107">
        <f>IF(OR('#1 - Sample and Action Tracker'!$U88='HIDE DROP DOWNS'!$L$2,'#1 - Sample and Action Tracker'!$U88='HIDE DROP DOWNS'!$L$3),0,IF('#1 - Sample and Action Tracker'!$V88='HIDE DROP DOWNS'!$M$4,1,0))</f>
        <v>0</v>
      </c>
      <c r="Z83" s="107">
        <f>IF(OR('#1 - Sample and Action Tracker'!$U88='HIDE DROP DOWNS'!$L$2,'#1 - Sample and Action Tracker'!$U88='HIDE DROP DOWNS'!$L$3),0,IF('#1 - Sample and Action Tracker'!$V88='HIDE DROP DOWNS'!$M$5,1,0))</f>
        <v>0</v>
      </c>
    </row>
    <row r="84" spans="6:26" ht="15.75" customHeight="1">
      <c r="F84" s="31" t="str">
        <f>IF('#1 - Sample and Action Tracker'!F89="","",'#1 - Sample and Action Tracker'!F89)</f>
        <v/>
      </c>
      <c r="G84" s="28" t="e">
        <f ca="1">IF(AND('#1 - Sample and Action Tracker'!N89&lt;&gt;""),1,0)</f>
        <v>#NAME?</v>
      </c>
      <c r="H84" s="28" t="e">
        <f ca="1">IF(AND(OR('#1 - Sample and Action Tracker'!N89&gt;0,'#1 - Sample and Action Tracker'!N89=$E$3),'#1 - Sample and Action Tracker'!N89&lt;&gt;$E$2,'#1 - Sample and Action Tracker'!N89&lt;&gt;$E$4,'#1 - Sample and Action Tracker'!N89&lt;&gt;""), TRUE, FALSE)</f>
        <v>#NAME?</v>
      </c>
      <c r="I84" s="28" t="e">
        <f ca="1">IF(AND('#1 - Sample and Action Tracker'!N89&lt;&gt;$E$2,'#1 - Sample and Action Tracker'!N89&lt;&gt;$E$3,'#1 - Sample and Action Tracker'!N89&lt;&gt;$E$4,'#1 - Sample and Action Tracker'!N89&lt;&gt;""),IF('#1 - Sample and Action Tracker'!N89&gt;'#2 - State Report - School Info'!$D$24, TRUE, FALSE),FALSE)</f>
        <v>#NAME?</v>
      </c>
      <c r="R84" s="107">
        <f>IF(OR('#1 - Sample and Action Tracker'!Q89='HIDE DROP DOWNS'!$J$2,'#1 - Sample and Action Tracker'!Q89='HIDE DROP DOWNS'!$J$3),0,IF('#1 - Sample and Action Tracker'!R89='HIDE DROP DOWNS'!$M$3,1,0))</f>
        <v>0</v>
      </c>
      <c r="S84" s="107">
        <f>IF(OR('#1 - Sample and Action Tracker'!Q89='HIDE DROP DOWNS'!$J$2,'#1 - Sample and Action Tracker'!Q89='HIDE DROP DOWNS'!$J$3),0,IF('#1 - Sample and Action Tracker'!R89='HIDE DROP DOWNS'!$M$4,1,0))</f>
        <v>0</v>
      </c>
      <c r="T84" s="107">
        <f>IF(OR('#1 - Sample and Action Tracker'!$Q89='HIDE DROP DOWNS'!$J$2,'#1 - Sample and Action Tracker'!$Q89='HIDE DROP DOWNS'!$J$3),0,IF('#1 - Sample and Action Tracker'!$R89='HIDE DROP DOWNS'!$M$5,1,0))</f>
        <v>0</v>
      </c>
      <c r="U84" s="107">
        <f>IF(OR('#1 - Sample and Action Tracker'!$S89='HIDE DROP DOWNS'!$K$2,'#1 - Sample and Action Tracker'!$S89='HIDE DROP DOWNS'!$K$3),0,IF('#1 - Sample and Action Tracker'!$T89='HIDE DROP DOWNS'!$M$3,1,0))</f>
        <v>0</v>
      </c>
      <c r="V84" s="107">
        <f>IF(OR('#1 - Sample and Action Tracker'!$S89='HIDE DROP DOWNS'!$K$2,'#1 - Sample and Action Tracker'!$S89='HIDE DROP DOWNS'!$K$3),0,IF('#1 - Sample and Action Tracker'!$T89='HIDE DROP DOWNS'!$M$4,1,0))</f>
        <v>0</v>
      </c>
      <c r="W84" s="107">
        <f>IF(OR('#1 - Sample and Action Tracker'!$S89='HIDE DROP DOWNS'!$K$2,'#1 - Sample and Action Tracker'!$S89='HIDE DROP DOWNS'!$K$3),0,IF('#1 - Sample and Action Tracker'!$T89='HIDE DROP DOWNS'!$M$5,1,0))</f>
        <v>0</v>
      </c>
      <c r="X84" s="107">
        <f>IF(OR('#1 - Sample and Action Tracker'!$U89='HIDE DROP DOWNS'!$L$2,'#1 - Sample and Action Tracker'!$U89='HIDE DROP DOWNS'!$L$3),0,IF('#1 - Sample and Action Tracker'!$V89='HIDE DROP DOWNS'!$M$3,1,0))</f>
        <v>0</v>
      </c>
      <c r="Y84" s="107">
        <f>IF(OR('#1 - Sample and Action Tracker'!$U89='HIDE DROP DOWNS'!$L$2,'#1 - Sample and Action Tracker'!$U89='HIDE DROP DOWNS'!$L$3),0,IF('#1 - Sample and Action Tracker'!$V89='HIDE DROP DOWNS'!$M$4,1,0))</f>
        <v>0</v>
      </c>
      <c r="Z84" s="107">
        <f>IF(OR('#1 - Sample and Action Tracker'!$U89='HIDE DROP DOWNS'!$L$2,'#1 - Sample and Action Tracker'!$U89='HIDE DROP DOWNS'!$L$3),0,IF('#1 - Sample and Action Tracker'!$V89='HIDE DROP DOWNS'!$M$5,1,0))</f>
        <v>0</v>
      </c>
    </row>
    <row r="85" spans="6:26" ht="15.75" customHeight="1">
      <c r="F85" s="31" t="str">
        <f>IF('#1 - Sample and Action Tracker'!F90="","",'#1 - Sample and Action Tracker'!F90)</f>
        <v/>
      </c>
      <c r="G85" s="28" t="e">
        <f ca="1">IF(AND('#1 - Sample and Action Tracker'!N90&lt;&gt;""),1,0)</f>
        <v>#NAME?</v>
      </c>
      <c r="H85" s="28" t="e">
        <f ca="1">IF(AND(OR('#1 - Sample and Action Tracker'!N90&gt;0,'#1 - Sample and Action Tracker'!N90=$E$3),'#1 - Sample and Action Tracker'!N90&lt;&gt;$E$2,'#1 - Sample and Action Tracker'!N90&lt;&gt;$E$4,'#1 - Sample and Action Tracker'!N90&lt;&gt;""), TRUE, FALSE)</f>
        <v>#NAME?</v>
      </c>
      <c r="I85" s="28" t="e">
        <f ca="1">IF(AND('#1 - Sample and Action Tracker'!N90&lt;&gt;$E$2,'#1 - Sample and Action Tracker'!N90&lt;&gt;$E$3,'#1 - Sample and Action Tracker'!N90&lt;&gt;$E$4,'#1 - Sample and Action Tracker'!N90&lt;&gt;""),IF('#1 - Sample and Action Tracker'!N90&gt;'#2 - State Report - School Info'!$D$24, TRUE, FALSE),FALSE)</f>
        <v>#NAME?</v>
      </c>
      <c r="R85" s="107">
        <f>IF(OR('#1 - Sample and Action Tracker'!Q90='HIDE DROP DOWNS'!$J$2,'#1 - Sample and Action Tracker'!Q90='HIDE DROP DOWNS'!$J$3),0,IF('#1 - Sample and Action Tracker'!R90='HIDE DROP DOWNS'!$M$3,1,0))</f>
        <v>0</v>
      </c>
      <c r="S85" s="107">
        <f>IF(OR('#1 - Sample and Action Tracker'!Q90='HIDE DROP DOWNS'!$J$2,'#1 - Sample and Action Tracker'!Q90='HIDE DROP DOWNS'!$J$3),0,IF('#1 - Sample and Action Tracker'!R90='HIDE DROP DOWNS'!$M$4,1,0))</f>
        <v>0</v>
      </c>
      <c r="T85" s="107">
        <f>IF(OR('#1 - Sample and Action Tracker'!$Q90='HIDE DROP DOWNS'!$J$2,'#1 - Sample and Action Tracker'!$Q90='HIDE DROP DOWNS'!$J$3),0,IF('#1 - Sample and Action Tracker'!$R90='HIDE DROP DOWNS'!$M$5,1,0))</f>
        <v>0</v>
      </c>
      <c r="U85" s="107">
        <f>IF(OR('#1 - Sample and Action Tracker'!$S90='HIDE DROP DOWNS'!$K$2,'#1 - Sample and Action Tracker'!$S90='HIDE DROP DOWNS'!$K$3),0,IF('#1 - Sample and Action Tracker'!$T90='HIDE DROP DOWNS'!$M$3,1,0))</f>
        <v>0</v>
      </c>
      <c r="V85" s="107">
        <f>IF(OR('#1 - Sample and Action Tracker'!$S90='HIDE DROP DOWNS'!$K$2,'#1 - Sample and Action Tracker'!$S90='HIDE DROP DOWNS'!$K$3),0,IF('#1 - Sample and Action Tracker'!$T90='HIDE DROP DOWNS'!$M$4,1,0))</f>
        <v>0</v>
      </c>
      <c r="W85" s="107">
        <f>IF(OR('#1 - Sample and Action Tracker'!$S90='HIDE DROP DOWNS'!$K$2,'#1 - Sample and Action Tracker'!$S90='HIDE DROP DOWNS'!$K$3),0,IF('#1 - Sample and Action Tracker'!$T90='HIDE DROP DOWNS'!$M$5,1,0))</f>
        <v>0</v>
      </c>
      <c r="X85" s="107">
        <f>IF(OR('#1 - Sample and Action Tracker'!$U90='HIDE DROP DOWNS'!$L$2,'#1 - Sample and Action Tracker'!$U90='HIDE DROP DOWNS'!$L$3),0,IF('#1 - Sample and Action Tracker'!$V90='HIDE DROP DOWNS'!$M$3,1,0))</f>
        <v>0</v>
      </c>
      <c r="Y85" s="107">
        <f>IF(OR('#1 - Sample and Action Tracker'!$U90='HIDE DROP DOWNS'!$L$2,'#1 - Sample and Action Tracker'!$U90='HIDE DROP DOWNS'!$L$3),0,IF('#1 - Sample and Action Tracker'!$V90='HIDE DROP DOWNS'!$M$4,1,0))</f>
        <v>0</v>
      </c>
      <c r="Z85" s="107">
        <f>IF(OR('#1 - Sample and Action Tracker'!$U90='HIDE DROP DOWNS'!$L$2,'#1 - Sample and Action Tracker'!$U90='HIDE DROP DOWNS'!$L$3),0,IF('#1 - Sample and Action Tracker'!$V90='HIDE DROP DOWNS'!$M$5,1,0))</f>
        <v>0</v>
      </c>
    </row>
    <row r="86" spans="6:26" ht="15.75" customHeight="1">
      <c r="F86" s="31" t="str">
        <f>IF('#1 - Sample and Action Tracker'!F91="","",'#1 - Sample and Action Tracker'!F91)</f>
        <v/>
      </c>
      <c r="G86" s="28" t="e">
        <f ca="1">IF(AND('#1 - Sample and Action Tracker'!N91&lt;&gt;""),1,0)</f>
        <v>#NAME?</v>
      </c>
      <c r="H86" s="28" t="e">
        <f ca="1">IF(AND(OR('#1 - Sample and Action Tracker'!N91&gt;0,'#1 - Sample and Action Tracker'!N91=$E$3),'#1 - Sample and Action Tracker'!N91&lt;&gt;$E$2,'#1 - Sample and Action Tracker'!N91&lt;&gt;$E$4,'#1 - Sample and Action Tracker'!N91&lt;&gt;""), TRUE, FALSE)</f>
        <v>#NAME?</v>
      </c>
      <c r="I86" s="28" t="e">
        <f ca="1">IF(AND('#1 - Sample and Action Tracker'!N91&lt;&gt;$E$2,'#1 - Sample and Action Tracker'!N91&lt;&gt;$E$3,'#1 - Sample and Action Tracker'!N91&lt;&gt;$E$4,'#1 - Sample and Action Tracker'!N91&lt;&gt;""),IF('#1 - Sample and Action Tracker'!N91&gt;'#2 - State Report - School Info'!$D$24, TRUE, FALSE),FALSE)</f>
        <v>#NAME?</v>
      </c>
      <c r="R86" s="107">
        <f>IF(OR('#1 - Sample and Action Tracker'!Q91='HIDE DROP DOWNS'!$J$2,'#1 - Sample and Action Tracker'!Q91='HIDE DROP DOWNS'!$J$3),0,IF('#1 - Sample and Action Tracker'!R91='HIDE DROP DOWNS'!$M$3,1,0))</f>
        <v>0</v>
      </c>
      <c r="S86" s="107">
        <f>IF(OR('#1 - Sample and Action Tracker'!Q91='HIDE DROP DOWNS'!$J$2,'#1 - Sample and Action Tracker'!Q91='HIDE DROP DOWNS'!$J$3),0,IF('#1 - Sample and Action Tracker'!R91='HIDE DROP DOWNS'!$M$4,1,0))</f>
        <v>0</v>
      </c>
      <c r="T86" s="107">
        <f>IF(OR('#1 - Sample and Action Tracker'!$Q91='HIDE DROP DOWNS'!$J$2,'#1 - Sample and Action Tracker'!$Q91='HIDE DROP DOWNS'!$J$3),0,IF('#1 - Sample and Action Tracker'!$R91='HIDE DROP DOWNS'!$M$5,1,0))</f>
        <v>0</v>
      </c>
      <c r="U86" s="107">
        <f>IF(OR('#1 - Sample and Action Tracker'!$S91='HIDE DROP DOWNS'!$K$2,'#1 - Sample and Action Tracker'!$S91='HIDE DROP DOWNS'!$K$3),0,IF('#1 - Sample and Action Tracker'!$T91='HIDE DROP DOWNS'!$M$3,1,0))</f>
        <v>0</v>
      </c>
      <c r="V86" s="107">
        <f>IF(OR('#1 - Sample and Action Tracker'!$S91='HIDE DROP DOWNS'!$K$2,'#1 - Sample and Action Tracker'!$S91='HIDE DROP DOWNS'!$K$3),0,IF('#1 - Sample and Action Tracker'!$T91='HIDE DROP DOWNS'!$M$4,1,0))</f>
        <v>0</v>
      </c>
      <c r="W86" s="107">
        <f>IF(OR('#1 - Sample and Action Tracker'!$S91='HIDE DROP DOWNS'!$K$2,'#1 - Sample and Action Tracker'!$S91='HIDE DROP DOWNS'!$K$3),0,IF('#1 - Sample and Action Tracker'!$T91='HIDE DROP DOWNS'!$M$5,1,0))</f>
        <v>0</v>
      </c>
      <c r="X86" s="107">
        <f>IF(OR('#1 - Sample and Action Tracker'!$U91='HIDE DROP DOWNS'!$L$2,'#1 - Sample and Action Tracker'!$U91='HIDE DROP DOWNS'!$L$3),0,IF('#1 - Sample and Action Tracker'!$V91='HIDE DROP DOWNS'!$M$3,1,0))</f>
        <v>0</v>
      </c>
      <c r="Y86" s="107">
        <f>IF(OR('#1 - Sample and Action Tracker'!$U91='HIDE DROP DOWNS'!$L$2,'#1 - Sample and Action Tracker'!$U91='HIDE DROP DOWNS'!$L$3),0,IF('#1 - Sample and Action Tracker'!$V91='HIDE DROP DOWNS'!$M$4,1,0))</f>
        <v>0</v>
      </c>
      <c r="Z86" s="107">
        <f>IF(OR('#1 - Sample and Action Tracker'!$U91='HIDE DROP DOWNS'!$L$2,'#1 - Sample and Action Tracker'!$U91='HIDE DROP DOWNS'!$L$3),0,IF('#1 - Sample and Action Tracker'!$V91='HIDE DROP DOWNS'!$M$5,1,0))</f>
        <v>0</v>
      </c>
    </row>
    <row r="87" spans="6:26" ht="15.75" customHeight="1">
      <c r="F87" s="31" t="str">
        <f>IF('#1 - Sample and Action Tracker'!F92="","",'#1 - Sample and Action Tracker'!F92)</f>
        <v/>
      </c>
      <c r="G87" s="28" t="e">
        <f ca="1">IF(AND('#1 - Sample and Action Tracker'!N92&lt;&gt;""),1,0)</f>
        <v>#NAME?</v>
      </c>
      <c r="H87" s="28" t="e">
        <f ca="1">IF(AND(OR('#1 - Sample and Action Tracker'!N92&gt;0,'#1 - Sample and Action Tracker'!N92=$E$3),'#1 - Sample and Action Tracker'!N92&lt;&gt;$E$2,'#1 - Sample and Action Tracker'!N92&lt;&gt;$E$4,'#1 - Sample and Action Tracker'!N92&lt;&gt;""), TRUE, FALSE)</f>
        <v>#NAME?</v>
      </c>
      <c r="I87" s="28" t="e">
        <f ca="1">IF(AND('#1 - Sample and Action Tracker'!N92&lt;&gt;$E$2,'#1 - Sample and Action Tracker'!N92&lt;&gt;$E$3,'#1 - Sample and Action Tracker'!N92&lt;&gt;$E$4,'#1 - Sample and Action Tracker'!N92&lt;&gt;""),IF('#1 - Sample and Action Tracker'!N92&gt;'#2 - State Report - School Info'!$D$24, TRUE, FALSE),FALSE)</f>
        <v>#NAME?</v>
      </c>
      <c r="R87" s="107">
        <f>IF(OR('#1 - Sample and Action Tracker'!Q92='HIDE DROP DOWNS'!$J$2,'#1 - Sample and Action Tracker'!Q92='HIDE DROP DOWNS'!$J$3),0,IF('#1 - Sample and Action Tracker'!R92='HIDE DROP DOWNS'!$M$3,1,0))</f>
        <v>0</v>
      </c>
      <c r="S87" s="107">
        <f>IF(OR('#1 - Sample and Action Tracker'!Q92='HIDE DROP DOWNS'!$J$2,'#1 - Sample and Action Tracker'!Q92='HIDE DROP DOWNS'!$J$3),0,IF('#1 - Sample and Action Tracker'!R92='HIDE DROP DOWNS'!$M$4,1,0))</f>
        <v>0</v>
      </c>
      <c r="T87" s="107">
        <f>IF(OR('#1 - Sample and Action Tracker'!$Q92='HIDE DROP DOWNS'!$J$2,'#1 - Sample and Action Tracker'!$Q92='HIDE DROP DOWNS'!$J$3),0,IF('#1 - Sample and Action Tracker'!$R92='HIDE DROP DOWNS'!$M$5,1,0))</f>
        <v>0</v>
      </c>
      <c r="U87" s="107">
        <f>IF(OR('#1 - Sample and Action Tracker'!$S92='HIDE DROP DOWNS'!$K$2,'#1 - Sample and Action Tracker'!$S92='HIDE DROP DOWNS'!$K$3),0,IF('#1 - Sample and Action Tracker'!$T92='HIDE DROP DOWNS'!$M$3,1,0))</f>
        <v>0</v>
      </c>
      <c r="V87" s="107">
        <f>IF(OR('#1 - Sample and Action Tracker'!$S92='HIDE DROP DOWNS'!$K$2,'#1 - Sample and Action Tracker'!$S92='HIDE DROP DOWNS'!$K$3),0,IF('#1 - Sample and Action Tracker'!$T92='HIDE DROP DOWNS'!$M$4,1,0))</f>
        <v>0</v>
      </c>
      <c r="W87" s="107">
        <f>IF(OR('#1 - Sample and Action Tracker'!$S92='HIDE DROP DOWNS'!$K$2,'#1 - Sample and Action Tracker'!$S92='HIDE DROP DOWNS'!$K$3),0,IF('#1 - Sample and Action Tracker'!$T92='HIDE DROP DOWNS'!$M$5,1,0))</f>
        <v>0</v>
      </c>
      <c r="X87" s="107">
        <f>IF(OR('#1 - Sample and Action Tracker'!$U92='HIDE DROP DOWNS'!$L$2,'#1 - Sample and Action Tracker'!$U92='HIDE DROP DOWNS'!$L$3),0,IF('#1 - Sample and Action Tracker'!$V92='HIDE DROP DOWNS'!$M$3,1,0))</f>
        <v>0</v>
      </c>
      <c r="Y87" s="107">
        <f>IF(OR('#1 - Sample and Action Tracker'!$U92='HIDE DROP DOWNS'!$L$2,'#1 - Sample and Action Tracker'!$U92='HIDE DROP DOWNS'!$L$3),0,IF('#1 - Sample and Action Tracker'!$V92='HIDE DROP DOWNS'!$M$4,1,0))</f>
        <v>0</v>
      </c>
      <c r="Z87" s="107">
        <f>IF(OR('#1 - Sample and Action Tracker'!$U92='HIDE DROP DOWNS'!$L$2,'#1 - Sample and Action Tracker'!$U92='HIDE DROP DOWNS'!$L$3),0,IF('#1 - Sample and Action Tracker'!$V92='HIDE DROP DOWNS'!$M$5,1,0))</f>
        <v>0</v>
      </c>
    </row>
    <row r="88" spans="6:26" ht="15.75" customHeight="1">
      <c r="F88" s="31" t="str">
        <f>IF('#1 - Sample and Action Tracker'!F93="","",'#1 - Sample and Action Tracker'!F93)</f>
        <v/>
      </c>
      <c r="G88" s="28" t="e">
        <f ca="1">IF(AND('#1 - Sample and Action Tracker'!N93&lt;&gt;""),1,0)</f>
        <v>#NAME?</v>
      </c>
      <c r="H88" s="28" t="e">
        <f ca="1">IF(AND(OR('#1 - Sample and Action Tracker'!N93&gt;0,'#1 - Sample and Action Tracker'!N93=$E$3),'#1 - Sample and Action Tracker'!N93&lt;&gt;$E$2,'#1 - Sample and Action Tracker'!N93&lt;&gt;$E$4,'#1 - Sample and Action Tracker'!N93&lt;&gt;""), TRUE, FALSE)</f>
        <v>#NAME?</v>
      </c>
      <c r="I88" s="28" t="e">
        <f ca="1">IF(AND('#1 - Sample and Action Tracker'!N93&lt;&gt;$E$2,'#1 - Sample and Action Tracker'!N93&lt;&gt;$E$3,'#1 - Sample and Action Tracker'!N93&lt;&gt;$E$4,'#1 - Sample and Action Tracker'!N93&lt;&gt;""),IF('#1 - Sample and Action Tracker'!N93&gt;'#2 - State Report - School Info'!$D$24, TRUE, FALSE),FALSE)</f>
        <v>#NAME?</v>
      </c>
      <c r="R88" s="107">
        <f>IF(OR('#1 - Sample and Action Tracker'!Q93='HIDE DROP DOWNS'!$J$2,'#1 - Sample and Action Tracker'!Q93='HIDE DROP DOWNS'!$J$3),0,IF('#1 - Sample and Action Tracker'!R93='HIDE DROP DOWNS'!$M$3,1,0))</f>
        <v>0</v>
      </c>
      <c r="S88" s="107">
        <f>IF(OR('#1 - Sample and Action Tracker'!Q93='HIDE DROP DOWNS'!$J$2,'#1 - Sample and Action Tracker'!Q93='HIDE DROP DOWNS'!$J$3),0,IF('#1 - Sample and Action Tracker'!R93='HIDE DROP DOWNS'!$M$4,1,0))</f>
        <v>0</v>
      </c>
      <c r="T88" s="107">
        <f>IF(OR('#1 - Sample and Action Tracker'!$Q93='HIDE DROP DOWNS'!$J$2,'#1 - Sample and Action Tracker'!$Q93='HIDE DROP DOWNS'!$J$3),0,IF('#1 - Sample and Action Tracker'!$R93='HIDE DROP DOWNS'!$M$5,1,0))</f>
        <v>0</v>
      </c>
      <c r="U88" s="107">
        <f>IF(OR('#1 - Sample and Action Tracker'!$S93='HIDE DROP DOWNS'!$K$2,'#1 - Sample and Action Tracker'!$S93='HIDE DROP DOWNS'!$K$3),0,IF('#1 - Sample and Action Tracker'!$T93='HIDE DROP DOWNS'!$M$3,1,0))</f>
        <v>0</v>
      </c>
      <c r="V88" s="107">
        <f>IF(OR('#1 - Sample and Action Tracker'!$S93='HIDE DROP DOWNS'!$K$2,'#1 - Sample and Action Tracker'!$S93='HIDE DROP DOWNS'!$K$3),0,IF('#1 - Sample and Action Tracker'!$T93='HIDE DROP DOWNS'!$M$4,1,0))</f>
        <v>0</v>
      </c>
      <c r="W88" s="107">
        <f>IF(OR('#1 - Sample and Action Tracker'!$S93='HIDE DROP DOWNS'!$K$2,'#1 - Sample and Action Tracker'!$S93='HIDE DROP DOWNS'!$K$3),0,IF('#1 - Sample and Action Tracker'!$T93='HIDE DROP DOWNS'!$M$5,1,0))</f>
        <v>0</v>
      </c>
      <c r="X88" s="107">
        <f>IF(OR('#1 - Sample and Action Tracker'!$U93='HIDE DROP DOWNS'!$L$2,'#1 - Sample and Action Tracker'!$U93='HIDE DROP DOWNS'!$L$3),0,IF('#1 - Sample and Action Tracker'!$V93='HIDE DROP DOWNS'!$M$3,1,0))</f>
        <v>0</v>
      </c>
      <c r="Y88" s="107">
        <f>IF(OR('#1 - Sample and Action Tracker'!$U93='HIDE DROP DOWNS'!$L$2,'#1 - Sample and Action Tracker'!$U93='HIDE DROP DOWNS'!$L$3),0,IF('#1 - Sample and Action Tracker'!$V93='HIDE DROP DOWNS'!$M$4,1,0))</f>
        <v>0</v>
      </c>
      <c r="Z88" s="107">
        <f>IF(OR('#1 - Sample and Action Tracker'!$U93='HIDE DROP DOWNS'!$L$2,'#1 - Sample and Action Tracker'!$U93='HIDE DROP DOWNS'!$L$3),0,IF('#1 - Sample and Action Tracker'!$V93='HIDE DROP DOWNS'!$M$5,1,0))</f>
        <v>0</v>
      </c>
    </row>
    <row r="89" spans="6:26" ht="15.75" customHeight="1">
      <c r="F89" s="31" t="str">
        <f>IF('#1 - Sample and Action Tracker'!F94="","",'#1 - Sample and Action Tracker'!F94)</f>
        <v/>
      </c>
      <c r="G89" s="28" t="e">
        <f ca="1">IF(AND('#1 - Sample and Action Tracker'!N94&lt;&gt;""),1,0)</f>
        <v>#NAME?</v>
      </c>
      <c r="H89" s="28" t="e">
        <f ca="1">IF(AND(OR('#1 - Sample and Action Tracker'!N94&gt;0,'#1 - Sample and Action Tracker'!N94=$E$3),'#1 - Sample and Action Tracker'!N94&lt;&gt;$E$2,'#1 - Sample and Action Tracker'!N94&lt;&gt;$E$4,'#1 - Sample and Action Tracker'!N94&lt;&gt;""), TRUE, FALSE)</f>
        <v>#NAME?</v>
      </c>
      <c r="I89" s="28" t="e">
        <f ca="1">IF(AND('#1 - Sample and Action Tracker'!N94&lt;&gt;$E$2,'#1 - Sample and Action Tracker'!N94&lt;&gt;$E$3,'#1 - Sample and Action Tracker'!N94&lt;&gt;$E$4,'#1 - Sample and Action Tracker'!N94&lt;&gt;""),IF('#1 - Sample and Action Tracker'!N94&gt;'#2 - State Report - School Info'!$D$24, TRUE, FALSE),FALSE)</f>
        <v>#NAME?</v>
      </c>
      <c r="R89" s="107">
        <f>IF(OR('#1 - Sample and Action Tracker'!Q94='HIDE DROP DOWNS'!$J$2,'#1 - Sample and Action Tracker'!Q94='HIDE DROP DOWNS'!$J$3),0,IF('#1 - Sample and Action Tracker'!R94='HIDE DROP DOWNS'!$M$3,1,0))</f>
        <v>0</v>
      </c>
      <c r="S89" s="107">
        <f>IF(OR('#1 - Sample and Action Tracker'!Q94='HIDE DROP DOWNS'!$J$2,'#1 - Sample and Action Tracker'!Q94='HIDE DROP DOWNS'!$J$3),0,IF('#1 - Sample and Action Tracker'!R94='HIDE DROP DOWNS'!$M$4,1,0))</f>
        <v>0</v>
      </c>
      <c r="T89" s="107">
        <f>IF(OR('#1 - Sample and Action Tracker'!$Q94='HIDE DROP DOWNS'!$J$2,'#1 - Sample and Action Tracker'!$Q94='HIDE DROP DOWNS'!$J$3),0,IF('#1 - Sample and Action Tracker'!$R94='HIDE DROP DOWNS'!$M$5,1,0))</f>
        <v>0</v>
      </c>
      <c r="U89" s="107">
        <f>IF(OR('#1 - Sample and Action Tracker'!$S94='HIDE DROP DOWNS'!$K$2,'#1 - Sample and Action Tracker'!$S94='HIDE DROP DOWNS'!$K$3),0,IF('#1 - Sample and Action Tracker'!$T94='HIDE DROP DOWNS'!$M$3,1,0))</f>
        <v>0</v>
      </c>
      <c r="V89" s="107">
        <f>IF(OR('#1 - Sample and Action Tracker'!$S94='HIDE DROP DOWNS'!$K$2,'#1 - Sample and Action Tracker'!$S94='HIDE DROP DOWNS'!$K$3),0,IF('#1 - Sample and Action Tracker'!$T94='HIDE DROP DOWNS'!$M$4,1,0))</f>
        <v>0</v>
      </c>
      <c r="W89" s="107">
        <f>IF(OR('#1 - Sample and Action Tracker'!$S94='HIDE DROP DOWNS'!$K$2,'#1 - Sample and Action Tracker'!$S94='HIDE DROP DOWNS'!$K$3),0,IF('#1 - Sample and Action Tracker'!$T94='HIDE DROP DOWNS'!$M$5,1,0))</f>
        <v>0</v>
      </c>
      <c r="X89" s="107">
        <f>IF(OR('#1 - Sample and Action Tracker'!$U94='HIDE DROP DOWNS'!$L$2,'#1 - Sample and Action Tracker'!$U94='HIDE DROP DOWNS'!$L$3),0,IF('#1 - Sample and Action Tracker'!$V94='HIDE DROP DOWNS'!$M$3,1,0))</f>
        <v>0</v>
      </c>
      <c r="Y89" s="107">
        <f>IF(OR('#1 - Sample and Action Tracker'!$U94='HIDE DROP DOWNS'!$L$2,'#1 - Sample and Action Tracker'!$U94='HIDE DROP DOWNS'!$L$3),0,IF('#1 - Sample and Action Tracker'!$V94='HIDE DROP DOWNS'!$M$4,1,0))</f>
        <v>0</v>
      </c>
      <c r="Z89" s="107">
        <f>IF(OR('#1 - Sample and Action Tracker'!$U94='HIDE DROP DOWNS'!$L$2,'#1 - Sample and Action Tracker'!$U94='HIDE DROP DOWNS'!$L$3),0,IF('#1 - Sample and Action Tracker'!$V94='HIDE DROP DOWNS'!$M$5,1,0))</f>
        <v>0</v>
      </c>
    </row>
    <row r="90" spans="6:26" ht="15.75" customHeight="1">
      <c r="F90" s="31" t="str">
        <f>IF('#1 - Sample and Action Tracker'!F95="","",'#1 - Sample and Action Tracker'!F95)</f>
        <v/>
      </c>
      <c r="G90" s="28" t="e">
        <f ca="1">IF(AND('#1 - Sample and Action Tracker'!N95&lt;&gt;""),1,0)</f>
        <v>#NAME?</v>
      </c>
      <c r="H90" s="28" t="e">
        <f ca="1">IF(AND(OR('#1 - Sample and Action Tracker'!N95&gt;0,'#1 - Sample and Action Tracker'!N95=$E$3),'#1 - Sample and Action Tracker'!N95&lt;&gt;$E$2,'#1 - Sample and Action Tracker'!N95&lt;&gt;$E$4,'#1 - Sample and Action Tracker'!N95&lt;&gt;""), TRUE, FALSE)</f>
        <v>#NAME?</v>
      </c>
      <c r="I90" s="28" t="e">
        <f ca="1">IF(AND('#1 - Sample and Action Tracker'!N95&lt;&gt;$E$2,'#1 - Sample and Action Tracker'!N95&lt;&gt;$E$3,'#1 - Sample and Action Tracker'!N95&lt;&gt;$E$4,'#1 - Sample and Action Tracker'!N95&lt;&gt;""),IF('#1 - Sample and Action Tracker'!N95&gt;'#2 - State Report - School Info'!$D$24, TRUE, FALSE),FALSE)</f>
        <v>#NAME?</v>
      </c>
      <c r="R90" s="107">
        <f>IF(OR('#1 - Sample and Action Tracker'!Q95='HIDE DROP DOWNS'!$J$2,'#1 - Sample and Action Tracker'!Q95='HIDE DROP DOWNS'!$J$3),0,IF('#1 - Sample and Action Tracker'!R95='HIDE DROP DOWNS'!$M$3,1,0))</f>
        <v>0</v>
      </c>
      <c r="S90" s="107">
        <f>IF(OR('#1 - Sample and Action Tracker'!Q95='HIDE DROP DOWNS'!$J$2,'#1 - Sample and Action Tracker'!Q95='HIDE DROP DOWNS'!$J$3),0,IF('#1 - Sample and Action Tracker'!R95='HIDE DROP DOWNS'!$M$4,1,0))</f>
        <v>0</v>
      </c>
      <c r="T90" s="107">
        <f>IF(OR('#1 - Sample and Action Tracker'!$Q95='HIDE DROP DOWNS'!$J$2,'#1 - Sample and Action Tracker'!$Q95='HIDE DROP DOWNS'!$J$3),0,IF('#1 - Sample and Action Tracker'!$R95='HIDE DROP DOWNS'!$M$5,1,0))</f>
        <v>0</v>
      </c>
      <c r="U90" s="107">
        <f>IF(OR('#1 - Sample and Action Tracker'!$S95='HIDE DROP DOWNS'!$K$2,'#1 - Sample and Action Tracker'!$S95='HIDE DROP DOWNS'!$K$3),0,IF('#1 - Sample and Action Tracker'!$T95='HIDE DROP DOWNS'!$M$3,1,0))</f>
        <v>0</v>
      </c>
      <c r="V90" s="107">
        <f>IF(OR('#1 - Sample and Action Tracker'!$S95='HIDE DROP DOWNS'!$K$2,'#1 - Sample and Action Tracker'!$S95='HIDE DROP DOWNS'!$K$3),0,IF('#1 - Sample and Action Tracker'!$T95='HIDE DROP DOWNS'!$M$4,1,0))</f>
        <v>0</v>
      </c>
      <c r="W90" s="107">
        <f>IF(OR('#1 - Sample and Action Tracker'!$S95='HIDE DROP DOWNS'!$K$2,'#1 - Sample and Action Tracker'!$S95='HIDE DROP DOWNS'!$K$3),0,IF('#1 - Sample and Action Tracker'!$T95='HIDE DROP DOWNS'!$M$5,1,0))</f>
        <v>0</v>
      </c>
      <c r="X90" s="107">
        <f>IF(OR('#1 - Sample and Action Tracker'!$U95='HIDE DROP DOWNS'!$L$2,'#1 - Sample and Action Tracker'!$U95='HIDE DROP DOWNS'!$L$3),0,IF('#1 - Sample and Action Tracker'!$V95='HIDE DROP DOWNS'!$M$3,1,0))</f>
        <v>0</v>
      </c>
      <c r="Y90" s="107">
        <f>IF(OR('#1 - Sample and Action Tracker'!$U95='HIDE DROP DOWNS'!$L$2,'#1 - Sample and Action Tracker'!$U95='HIDE DROP DOWNS'!$L$3),0,IF('#1 - Sample and Action Tracker'!$V95='HIDE DROP DOWNS'!$M$4,1,0))</f>
        <v>0</v>
      </c>
      <c r="Z90" s="107">
        <f>IF(OR('#1 - Sample and Action Tracker'!$U95='HIDE DROP DOWNS'!$L$2,'#1 - Sample and Action Tracker'!$U95='HIDE DROP DOWNS'!$L$3),0,IF('#1 - Sample and Action Tracker'!$V95='HIDE DROP DOWNS'!$M$5,1,0))</f>
        <v>0</v>
      </c>
    </row>
    <row r="91" spans="6:26" ht="15.75" customHeight="1">
      <c r="F91" s="31" t="str">
        <f>IF('#1 - Sample and Action Tracker'!F96="","",'#1 - Sample and Action Tracker'!F96)</f>
        <v/>
      </c>
      <c r="G91" s="28" t="e">
        <f ca="1">IF(AND('#1 - Sample and Action Tracker'!N96&lt;&gt;""),1,0)</f>
        <v>#NAME?</v>
      </c>
      <c r="H91" s="28" t="e">
        <f ca="1">IF(AND(OR('#1 - Sample and Action Tracker'!N96&gt;0,'#1 - Sample and Action Tracker'!N96=$E$3),'#1 - Sample and Action Tracker'!N96&lt;&gt;$E$2,'#1 - Sample and Action Tracker'!N96&lt;&gt;$E$4,'#1 - Sample and Action Tracker'!N96&lt;&gt;""), TRUE, FALSE)</f>
        <v>#NAME?</v>
      </c>
      <c r="I91" s="28" t="e">
        <f ca="1">IF(AND('#1 - Sample and Action Tracker'!N96&lt;&gt;$E$2,'#1 - Sample and Action Tracker'!N96&lt;&gt;$E$3,'#1 - Sample and Action Tracker'!N96&lt;&gt;$E$4,'#1 - Sample and Action Tracker'!N96&lt;&gt;""),IF('#1 - Sample and Action Tracker'!N96&gt;'#2 - State Report - School Info'!$D$24, TRUE, FALSE),FALSE)</f>
        <v>#NAME?</v>
      </c>
      <c r="R91" s="107">
        <f>IF(OR('#1 - Sample and Action Tracker'!Q96='HIDE DROP DOWNS'!$J$2,'#1 - Sample and Action Tracker'!Q96='HIDE DROP DOWNS'!$J$3),0,IF('#1 - Sample and Action Tracker'!R96='HIDE DROP DOWNS'!$M$3,1,0))</f>
        <v>0</v>
      </c>
      <c r="S91" s="107">
        <f>IF(OR('#1 - Sample and Action Tracker'!Q96='HIDE DROP DOWNS'!$J$2,'#1 - Sample and Action Tracker'!Q96='HIDE DROP DOWNS'!$J$3),0,IF('#1 - Sample and Action Tracker'!R96='HIDE DROP DOWNS'!$M$4,1,0))</f>
        <v>0</v>
      </c>
      <c r="T91" s="107">
        <f>IF(OR('#1 - Sample and Action Tracker'!$Q96='HIDE DROP DOWNS'!$J$2,'#1 - Sample and Action Tracker'!$Q96='HIDE DROP DOWNS'!$J$3),0,IF('#1 - Sample and Action Tracker'!$R96='HIDE DROP DOWNS'!$M$5,1,0))</f>
        <v>0</v>
      </c>
      <c r="U91" s="107">
        <f>IF(OR('#1 - Sample and Action Tracker'!$S96='HIDE DROP DOWNS'!$K$2,'#1 - Sample and Action Tracker'!$S96='HIDE DROP DOWNS'!$K$3),0,IF('#1 - Sample and Action Tracker'!$T96='HIDE DROP DOWNS'!$M$3,1,0))</f>
        <v>0</v>
      </c>
      <c r="V91" s="107">
        <f>IF(OR('#1 - Sample and Action Tracker'!$S96='HIDE DROP DOWNS'!$K$2,'#1 - Sample and Action Tracker'!$S96='HIDE DROP DOWNS'!$K$3),0,IF('#1 - Sample and Action Tracker'!$T96='HIDE DROP DOWNS'!$M$4,1,0))</f>
        <v>0</v>
      </c>
      <c r="W91" s="107">
        <f>IF(OR('#1 - Sample and Action Tracker'!$S96='HIDE DROP DOWNS'!$K$2,'#1 - Sample and Action Tracker'!$S96='HIDE DROP DOWNS'!$K$3),0,IF('#1 - Sample and Action Tracker'!$T96='HIDE DROP DOWNS'!$M$5,1,0))</f>
        <v>0</v>
      </c>
      <c r="X91" s="107">
        <f>IF(OR('#1 - Sample and Action Tracker'!$U96='HIDE DROP DOWNS'!$L$2,'#1 - Sample and Action Tracker'!$U96='HIDE DROP DOWNS'!$L$3),0,IF('#1 - Sample and Action Tracker'!$V96='HIDE DROP DOWNS'!$M$3,1,0))</f>
        <v>0</v>
      </c>
      <c r="Y91" s="107">
        <f>IF(OR('#1 - Sample and Action Tracker'!$U96='HIDE DROP DOWNS'!$L$2,'#1 - Sample and Action Tracker'!$U96='HIDE DROP DOWNS'!$L$3),0,IF('#1 - Sample and Action Tracker'!$V96='HIDE DROP DOWNS'!$M$4,1,0))</f>
        <v>0</v>
      </c>
      <c r="Z91" s="107">
        <f>IF(OR('#1 - Sample and Action Tracker'!$U96='HIDE DROP DOWNS'!$L$2,'#1 - Sample and Action Tracker'!$U96='HIDE DROP DOWNS'!$L$3),0,IF('#1 - Sample and Action Tracker'!$V96='HIDE DROP DOWNS'!$M$5,1,0))</f>
        <v>0</v>
      </c>
    </row>
    <row r="92" spans="6:26" ht="15.75" customHeight="1">
      <c r="F92" s="31" t="str">
        <f>IF('#1 - Sample and Action Tracker'!F97="","",'#1 - Sample and Action Tracker'!F97)</f>
        <v/>
      </c>
      <c r="G92" s="28" t="e">
        <f ca="1">IF(AND('#1 - Sample and Action Tracker'!N97&lt;&gt;""),1,0)</f>
        <v>#NAME?</v>
      </c>
      <c r="H92" s="28" t="e">
        <f ca="1">IF(AND(OR('#1 - Sample and Action Tracker'!N97&gt;0,'#1 - Sample and Action Tracker'!N97=$E$3),'#1 - Sample and Action Tracker'!N97&lt;&gt;$E$2,'#1 - Sample and Action Tracker'!N97&lt;&gt;$E$4,'#1 - Sample and Action Tracker'!N97&lt;&gt;""), TRUE, FALSE)</f>
        <v>#NAME?</v>
      </c>
      <c r="I92" s="28" t="e">
        <f ca="1">IF(AND('#1 - Sample and Action Tracker'!N97&lt;&gt;$E$2,'#1 - Sample and Action Tracker'!N97&lt;&gt;$E$3,'#1 - Sample and Action Tracker'!N97&lt;&gt;$E$4,'#1 - Sample and Action Tracker'!N97&lt;&gt;""),IF('#1 - Sample and Action Tracker'!N97&gt;'#2 - State Report - School Info'!$D$24, TRUE, FALSE),FALSE)</f>
        <v>#NAME?</v>
      </c>
      <c r="R92" s="107">
        <f>IF(OR('#1 - Sample and Action Tracker'!Q97='HIDE DROP DOWNS'!$J$2,'#1 - Sample and Action Tracker'!Q97='HIDE DROP DOWNS'!$J$3),0,IF('#1 - Sample and Action Tracker'!R97='HIDE DROP DOWNS'!$M$3,1,0))</f>
        <v>0</v>
      </c>
      <c r="S92" s="107">
        <f>IF(OR('#1 - Sample and Action Tracker'!Q97='HIDE DROP DOWNS'!$J$2,'#1 - Sample and Action Tracker'!Q97='HIDE DROP DOWNS'!$J$3),0,IF('#1 - Sample and Action Tracker'!R97='HIDE DROP DOWNS'!$M$4,1,0))</f>
        <v>0</v>
      </c>
      <c r="T92" s="107">
        <f>IF(OR('#1 - Sample and Action Tracker'!$Q97='HIDE DROP DOWNS'!$J$2,'#1 - Sample and Action Tracker'!$Q97='HIDE DROP DOWNS'!$J$3),0,IF('#1 - Sample and Action Tracker'!$R97='HIDE DROP DOWNS'!$M$5,1,0))</f>
        <v>0</v>
      </c>
      <c r="U92" s="107">
        <f>IF(OR('#1 - Sample and Action Tracker'!$S97='HIDE DROP DOWNS'!$K$2,'#1 - Sample and Action Tracker'!$S97='HIDE DROP DOWNS'!$K$3),0,IF('#1 - Sample and Action Tracker'!$T97='HIDE DROP DOWNS'!$M$3,1,0))</f>
        <v>0</v>
      </c>
      <c r="V92" s="107">
        <f>IF(OR('#1 - Sample and Action Tracker'!$S97='HIDE DROP DOWNS'!$K$2,'#1 - Sample and Action Tracker'!$S97='HIDE DROP DOWNS'!$K$3),0,IF('#1 - Sample and Action Tracker'!$T97='HIDE DROP DOWNS'!$M$4,1,0))</f>
        <v>0</v>
      </c>
      <c r="W92" s="107">
        <f>IF(OR('#1 - Sample and Action Tracker'!$S97='HIDE DROP DOWNS'!$K$2,'#1 - Sample and Action Tracker'!$S97='HIDE DROP DOWNS'!$K$3),0,IF('#1 - Sample and Action Tracker'!$T97='HIDE DROP DOWNS'!$M$5,1,0))</f>
        <v>0</v>
      </c>
      <c r="X92" s="107">
        <f>IF(OR('#1 - Sample and Action Tracker'!$U97='HIDE DROP DOWNS'!$L$2,'#1 - Sample and Action Tracker'!$U97='HIDE DROP DOWNS'!$L$3),0,IF('#1 - Sample and Action Tracker'!$V97='HIDE DROP DOWNS'!$M$3,1,0))</f>
        <v>0</v>
      </c>
      <c r="Y92" s="107">
        <f>IF(OR('#1 - Sample and Action Tracker'!$U97='HIDE DROP DOWNS'!$L$2,'#1 - Sample and Action Tracker'!$U97='HIDE DROP DOWNS'!$L$3),0,IF('#1 - Sample and Action Tracker'!$V97='HIDE DROP DOWNS'!$M$4,1,0))</f>
        <v>0</v>
      </c>
      <c r="Z92" s="107">
        <f>IF(OR('#1 - Sample and Action Tracker'!$U97='HIDE DROP DOWNS'!$L$2,'#1 - Sample and Action Tracker'!$U97='HIDE DROP DOWNS'!$L$3),0,IF('#1 - Sample and Action Tracker'!$V97='HIDE DROP DOWNS'!$M$5,1,0))</f>
        <v>0</v>
      </c>
    </row>
    <row r="93" spans="6:26" ht="15.75" customHeight="1">
      <c r="F93" s="31" t="str">
        <f>IF('#1 - Sample and Action Tracker'!F98="","",'#1 - Sample and Action Tracker'!F98)</f>
        <v/>
      </c>
      <c r="G93" s="28" t="e">
        <f ca="1">IF(AND('#1 - Sample and Action Tracker'!N98&lt;&gt;""),1,0)</f>
        <v>#NAME?</v>
      </c>
      <c r="H93" s="28" t="e">
        <f ca="1">IF(AND(OR('#1 - Sample and Action Tracker'!N98&gt;0,'#1 - Sample and Action Tracker'!N98=$E$3),'#1 - Sample and Action Tracker'!N98&lt;&gt;$E$2,'#1 - Sample and Action Tracker'!N98&lt;&gt;$E$4,'#1 - Sample and Action Tracker'!N98&lt;&gt;""), TRUE, FALSE)</f>
        <v>#NAME?</v>
      </c>
      <c r="I93" s="28" t="e">
        <f ca="1">IF(AND('#1 - Sample and Action Tracker'!N98&lt;&gt;$E$2,'#1 - Sample and Action Tracker'!N98&lt;&gt;$E$3,'#1 - Sample and Action Tracker'!N98&lt;&gt;$E$4,'#1 - Sample and Action Tracker'!N98&lt;&gt;""),IF('#1 - Sample and Action Tracker'!N98&gt;'#2 - State Report - School Info'!$D$24, TRUE, FALSE),FALSE)</f>
        <v>#NAME?</v>
      </c>
      <c r="R93" s="107">
        <f>IF(OR('#1 - Sample and Action Tracker'!Q98='HIDE DROP DOWNS'!$J$2,'#1 - Sample and Action Tracker'!Q98='HIDE DROP DOWNS'!$J$3),0,IF('#1 - Sample and Action Tracker'!R98='HIDE DROP DOWNS'!$M$3,1,0))</f>
        <v>0</v>
      </c>
      <c r="S93" s="107">
        <f>IF(OR('#1 - Sample and Action Tracker'!Q98='HIDE DROP DOWNS'!$J$2,'#1 - Sample and Action Tracker'!Q98='HIDE DROP DOWNS'!$J$3),0,IF('#1 - Sample and Action Tracker'!R98='HIDE DROP DOWNS'!$M$4,1,0))</f>
        <v>0</v>
      </c>
      <c r="T93" s="107">
        <f>IF(OR('#1 - Sample and Action Tracker'!$Q98='HIDE DROP DOWNS'!$J$2,'#1 - Sample and Action Tracker'!$Q98='HIDE DROP DOWNS'!$J$3),0,IF('#1 - Sample and Action Tracker'!$R98='HIDE DROP DOWNS'!$M$5,1,0))</f>
        <v>0</v>
      </c>
      <c r="U93" s="107">
        <f>IF(OR('#1 - Sample and Action Tracker'!$S98='HIDE DROP DOWNS'!$K$2,'#1 - Sample and Action Tracker'!$S98='HIDE DROP DOWNS'!$K$3),0,IF('#1 - Sample and Action Tracker'!$T98='HIDE DROP DOWNS'!$M$3,1,0))</f>
        <v>0</v>
      </c>
      <c r="V93" s="107">
        <f>IF(OR('#1 - Sample and Action Tracker'!$S98='HIDE DROP DOWNS'!$K$2,'#1 - Sample and Action Tracker'!$S98='HIDE DROP DOWNS'!$K$3),0,IF('#1 - Sample and Action Tracker'!$T98='HIDE DROP DOWNS'!$M$4,1,0))</f>
        <v>0</v>
      </c>
      <c r="W93" s="107">
        <f>IF(OR('#1 - Sample and Action Tracker'!$S98='HIDE DROP DOWNS'!$K$2,'#1 - Sample and Action Tracker'!$S98='HIDE DROP DOWNS'!$K$3),0,IF('#1 - Sample and Action Tracker'!$T98='HIDE DROP DOWNS'!$M$5,1,0))</f>
        <v>0</v>
      </c>
      <c r="X93" s="107">
        <f>IF(OR('#1 - Sample and Action Tracker'!$U98='HIDE DROP DOWNS'!$L$2,'#1 - Sample and Action Tracker'!$U98='HIDE DROP DOWNS'!$L$3),0,IF('#1 - Sample and Action Tracker'!$V98='HIDE DROP DOWNS'!$M$3,1,0))</f>
        <v>0</v>
      </c>
      <c r="Y93" s="107">
        <f>IF(OR('#1 - Sample and Action Tracker'!$U98='HIDE DROP DOWNS'!$L$2,'#1 - Sample and Action Tracker'!$U98='HIDE DROP DOWNS'!$L$3),0,IF('#1 - Sample and Action Tracker'!$V98='HIDE DROP DOWNS'!$M$4,1,0))</f>
        <v>0</v>
      </c>
      <c r="Z93" s="107">
        <f>IF(OR('#1 - Sample and Action Tracker'!$U98='HIDE DROP DOWNS'!$L$2,'#1 - Sample and Action Tracker'!$U98='HIDE DROP DOWNS'!$L$3),0,IF('#1 - Sample and Action Tracker'!$V98='HIDE DROP DOWNS'!$M$5,1,0))</f>
        <v>0</v>
      </c>
    </row>
    <row r="94" spans="6:26" ht="15.75" customHeight="1">
      <c r="F94" s="31" t="str">
        <f>IF('#1 - Sample and Action Tracker'!F99="","",'#1 - Sample and Action Tracker'!F99)</f>
        <v/>
      </c>
      <c r="G94" s="28" t="e">
        <f ca="1">IF(AND('#1 - Sample and Action Tracker'!N99&lt;&gt;""),1,0)</f>
        <v>#NAME?</v>
      </c>
      <c r="H94" s="28" t="e">
        <f ca="1">IF(AND(OR('#1 - Sample and Action Tracker'!N99&gt;0,'#1 - Sample and Action Tracker'!N99=$E$3),'#1 - Sample and Action Tracker'!N99&lt;&gt;$E$2,'#1 - Sample and Action Tracker'!N99&lt;&gt;$E$4,'#1 - Sample and Action Tracker'!N99&lt;&gt;""), TRUE, FALSE)</f>
        <v>#NAME?</v>
      </c>
      <c r="I94" s="28" t="e">
        <f ca="1">IF(AND('#1 - Sample and Action Tracker'!N99&lt;&gt;$E$2,'#1 - Sample and Action Tracker'!N99&lt;&gt;$E$3,'#1 - Sample and Action Tracker'!N99&lt;&gt;$E$4,'#1 - Sample and Action Tracker'!N99&lt;&gt;""),IF('#1 - Sample and Action Tracker'!N99&gt;'#2 - State Report - School Info'!$D$24, TRUE, FALSE),FALSE)</f>
        <v>#NAME?</v>
      </c>
      <c r="R94" s="107">
        <f>IF(OR('#1 - Sample and Action Tracker'!Q99='HIDE DROP DOWNS'!$J$2,'#1 - Sample and Action Tracker'!Q99='HIDE DROP DOWNS'!$J$3),0,IF('#1 - Sample and Action Tracker'!R99='HIDE DROP DOWNS'!$M$3,1,0))</f>
        <v>0</v>
      </c>
      <c r="S94" s="107">
        <f>IF(OR('#1 - Sample and Action Tracker'!Q99='HIDE DROP DOWNS'!$J$2,'#1 - Sample and Action Tracker'!Q99='HIDE DROP DOWNS'!$J$3),0,IF('#1 - Sample and Action Tracker'!R99='HIDE DROP DOWNS'!$M$4,1,0))</f>
        <v>0</v>
      </c>
      <c r="T94" s="107">
        <f>IF(OR('#1 - Sample and Action Tracker'!$Q99='HIDE DROP DOWNS'!$J$2,'#1 - Sample and Action Tracker'!$Q99='HIDE DROP DOWNS'!$J$3),0,IF('#1 - Sample and Action Tracker'!$R99='HIDE DROP DOWNS'!$M$5,1,0))</f>
        <v>0</v>
      </c>
      <c r="U94" s="107">
        <f>IF(OR('#1 - Sample and Action Tracker'!$S99='HIDE DROP DOWNS'!$K$2,'#1 - Sample and Action Tracker'!$S99='HIDE DROP DOWNS'!$K$3),0,IF('#1 - Sample and Action Tracker'!$T99='HIDE DROP DOWNS'!$M$3,1,0))</f>
        <v>0</v>
      </c>
      <c r="V94" s="107">
        <f>IF(OR('#1 - Sample and Action Tracker'!$S99='HIDE DROP DOWNS'!$K$2,'#1 - Sample and Action Tracker'!$S99='HIDE DROP DOWNS'!$K$3),0,IF('#1 - Sample and Action Tracker'!$T99='HIDE DROP DOWNS'!$M$4,1,0))</f>
        <v>0</v>
      </c>
      <c r="W94" s="107">
        <f>IF(OR('#1 - Sample and Action Tracker'!$S99='HIDE DROP DOWNS'!$K$2,'#1 - Sample and Action Tracker'!$S99='HIDE DROP DOWNS'!$K$3),0,IF('#1 - Sample and Action Tracker'!$T99='HIDE DROP DOWNS'!$M$5,1,0))</f>
        <v>0</v>
      </c>
      <c r="X94" s="107">
        <f>IF(OR('#1 - Sample and Action Tracker'!$U99='HIDE DROP DOWNS'!$L$2,'#1 - Sample and Action Tracker'!$U99='HIDE DROP DOWNS'!$L$3),0,IF('#1 - Sample and Action Tracker'!$V99='HIDE DROP DOWNS'!$M$3,1,0))</f>
        <v>0</v>
      </c>
      <c r="Y94" s="107">
        <f>IF(OR('#1 - Sample and Action Tracker'!$U99='HIDE DROP DOWNS'!$L$2,'#1 - Sample and Action Tracker'!$U99='HIDE DROP DOWNS'!$L$3),0,IF('#1 - Sample and Action Tracker'!$V99='HIDE DROP DOWNS'!$M$4,1,0))</f>
        <v>0</v>
      </c>
      <c r="Z94" s="107">
        <f>IF(OR('#1 - Sample and Action Tracker'!$U99='HIDE DROP DOWNS'!$L$2,'#1 - Sample and Action Tracker'!$U99='HIDE DROP DOWNS'!$L$3),0,IF('#1 - Sample and Action Tracker'!$V99='HIDE DROP DOWNS'!$M$5,1,0))</f>
        <v>0</v>
      </c>
    </row>
    <row r="95" spans="6:26" ht="15.75" customHeight="1">
      <c r="F95" s="31" t="str">
        <f>IF('#1 - Sample and Action Tracker'!F100="","",'#1 - Sample and Action Tracker'!F100)</f>
        <v/>
      </c>
      <c r="G95" s="28" t="e">
        <f ca="1">IF(AND('#1 - Sample and Action Tracker'!N100&lt;&gt;""),1,0)</f>
        <v>#NAME?</v>
      </c>
      <c r="H95" s="28" t="e">
        <f ca="1">IF(AND(OR('#1 - Sample and Action Tracker'!N100&gt;0,'#1 - Sample and Action Tracker'!N100=$E$3),'#1 - Sample and Action Tracker'!N100&lt;&gt;$E$2,'#1 - Sample and Action Tracker'!N100&lt;&gt;$E$4,'#1 - Sample and Action Tracker'!N100&lt;&gt;""), TRUE, FALSE)</f>
        <v>#NAME?</v>
      </c>
      <c r="I95" s="28" t="e">
        <f ca="1">IF(AND('#1 - Sample and Action Tracker'!N100&lt;&gt;$E$2,'#1 - Sample and Action Tracker'!N100&lt;&gt;$E$3,'#1 - Sample and Action Tracker'!N100&lt;&gt;$E$4,'#1 - Sample and Action Tracker'!N100&lt;&gt;""),IF('#1 - Sample and Action Tracker'!N100&gt;'#2 - State Report - School Info'!$D$24, TRUE, FALSE),FALSE)</f>
        <v>#NAME?</v>
      </c>
      <c r="R95" s="107">
        <f>IF(OR('#1 - Sample and Action Tracker'!Q100='HIDE DROP DOWNS'!$J$2,'#1 - Sample and Action Tracker'!Q100='HIDE DROP DOWNS'!$J$3),0,IF('#1 - Sample and Action Tracker'!R100='HIDE DROP DOWNS'!$M$3,1,0))</f>
        <v>0</v>
      </c>
      <c r="S95" s="107">
        <f>IF(OR('#1 - Sample and Action Tracker'!Q100='HIDE DROP DOWNS'!$J$2,'#1 - Sample and Action Tracker'!Q100='HIDE DROP DOWNS'!$J$3),0,IF('#1 - Sample and Action Tracker'!R100='HIDE DROP DOWNS'!$M$4,1,0))</f>
        <v>0</v>
      </c>
      <c r="T95" s="107">
        <f>IF(OR('#1 - Sample and Action Tracker'!$Q100='HIDE DROP DOWNS'!$J$2,'#1 - Sample and Action Tracker'!$Q100='HIDE DROP DOWNS'!$J$3),0,IF('#1 - Sample and Action Tracker'!$R100='HIDE DROP DOWNS'!$M$5,1,0))</f>
        <v>0</v>
      </c>
      <c r="U95" s="107">
        <f>IF(OR('#1 - Sample and Action Tracker'!$S100='HIDE DROP DOWNS'!$K$2,'#1 - Sample and Action Tracker'!$S100='HIDE DROP DOWNS'!$K$3),0,IF('#1 - Sample and Action Tracker'!$T100='HIDE DROP DOWNS'!$M$3,1,0))</f>
        <v>0</v>
      </c>
      <c r="V95" s="107">
        <f>IF(OR('#1 - Sample and Action Tracker'!$S100='HIDE DROP DOWNS'!$K$2,'#1 - Sample and Action Tracker'!$S100='HIDE DROP DOWNS'!$K$3),0,IF('#1 - Sample and Action Tracker'!$T100='HIDE DROP DOWNS'!$M$4,1,0))</f>
        <v>0</v>
      </c>
      <c r="W95" s="107">
        <f>IF(OR('#1 - Sample and Action Tracker'!$S100='HIDE DROP DOWNS'!$K$2,'#1 - Sample and Action Tracker'!$S100='HIDE DROP DOWNS'!$K$3),0,IF('#1 - Sample and Action Tracker'!$T100='HIDE DROP DOWNS'!$M$5,1,0))</f>
        <v>0</v>
      </c>
      <c r="X95" s="107">
        <f>IF(OR('#1 - Sample and Action Tracker'!$U100='HIDE DROP DOWNS'!$L$2,'#1 - Sample and Action Tracker'!$U100='HIDE DROP DOWNS'!$L$3),0,IF('#1 - Sample and Action Tracker'!$V100='HIDE DROP DOWNS'!$M$3,1,0))</f>
        <v>0</v>
      </c>
      <c r="Y95" s="107">
        <f>IF(OR('#1 - Sample and Action Tracker'!$U100='HIDE DROP DOWNS'!$L$2,'#1 - Sample and Action Tracker'!$U100='HIDE DROP DOWNS'!$L$3),0,IF('#1 - Sample and Action Tracker'!$V100='HIDE DROP DOWNS'!$M$4,1,0))</f>
        <v>0</v>
      </c>
      <c r="Z95" s="107">
        <f>IF(OR('#1 - Sample and Action Tracker'!$U100='HIDE DROP DOWNS'!$L$2,'#1 - Sample and Action Tracker'!$U100='HIDE DROP DOWNS'!$L$3),0,IF('#1 - Sample and Action Tracker'!$V100='HIDE DROP DOWNS'!$M$5,1,0))</f>
        <v>0</v>
      </c>
    </row>
    <row r="96" spans="6:26" ht="15.75" customHeight="1">
      <c r="F96" s="31" t="str">
        <f>IF('#1 - Sample and Action Tracker'!F101="","",'#1 - Sample and Action Tracker'!F101)</f>
        <v/>
      </c>
      <c r="G96" s="28" t="e">
        <f ca="1">IF(AND('#1 - Sample and Action Tracker'!N101&lt;&gt;""),1,0)</f>
        <v>#NAME?</v>
      </c>
      <c r="H96" s="28" t="e">
        <f ca="1">IF(AND(OR('#1 - Sample and Action Tracker'!N101&gt;0,'#1 - Sample and Action Tracker'!N101=$E$3),'#1 - Sample and Action Tracker'!N101&lt;&gt;$E$2,'#1 - Sample and Action Tracker'!N101&lt;&gt;$E$4,'#1 - Sample and Action Tracker'!N101&lt;&gt;""), TRUE, FALSE)</f>
        <v>#NAME?</v>
      </c>
      <c r="I96" s="28" t="e">
        <f ca="1">IF(AND('#1 - Sample and Action Tracker'!N101&lt;&gt;$E$2,'#1 - Sample and Action Tracker'!N101&lt;&gt;$E$3,'#1 - Sample and Action Tracker'!N101&lt;&gt;$E$4,'#1 - Sample and Action Tracker'!N101&lt;&gt;""),IF('#1 - Sample and Action Tracker'!N101&gt;'#2 - State Report - School Info'!$D$24, TRUE, FALSE),FALSE)</f>
        <v>#NAME?</v>
      </c>
      <c r="R96" s="107">
        <f>IF(OR('#1 - Sample and Action Tracker'!Q101='HIDE DROP DOWNS'!$J$2,'#1 - Sample and Action Tracker'!Q101='HIDE DROP DOWNS'!$J$3),0,IF('#1 - Sample and Action Tracker'!R101='HIDE DROP DOWNS'!$M$3,1,0))</f>
        <v>0</v>
      </c>
      <c r="S96" s="107">
        <f>IF(OR('#1 - Sample and Action Tracker'!Q101='HIDE DROP DOWNS'!$J$2,'#1 - Sample and Action Tracker'!Q101='HIDE DROP DOWNS'!$J$3),0,IF('#1 - Sample and Action Tracker'!R101='HIDE DROP DOWNS'!$M$4,1,0))</f>
        <v>0</v>
      </c>
      <c r="T96" s="107">
        <f>IF(OR('#1 - Sample and Action Tracker'!$Q101='HIDE DROP DOWNS'!$J$2,'#1 - Sample and Action Tracker'!$Q101='HIDE DROP DOWNS'!$J$3),0,IF('#1 - Sample and Action Tracker'!$R101='HIDE DROP DOWNS'!$M$5,1,0))</f>
        <v>0</v>
      </c>
      <c r="U96" s="107">
        <f>IF(OR('#1 - Sample and Action Tracker'!$S101='HIDE DROP DOWNS'!$K$2,'#1 - Sample and Action Tracker'!$S101='HIDE DROP DOWNS'!$K$3),0,IF('#1 - Sample and Action Tracker'!$T101='HIDE DROP DOWNS'!$M$3,1,0))</f>
        <v>0</v>
      </c>
      <c r="V96" s="107">
        <f>IF(OR('#1 - Sample and Action Tracker'!$S101='HIDE DROP DOWNS'!$K$2,'#1 - Sample and Action Tracker'!$S101='HIDE DROP DOWNS'!$K$3),0,IF('#1 - Sample and Action Tracker'!$T101='HIDE DROP DOWNS'!$M$4,1,0))</f>
        <v>0</v>
      </c>
      <c r="W96" s="107">
        <f>IF(OR('#1 - Sample and Action Tracker'!$S101='HIDE DROP DOWNS'!$K$2,'#1 - Sample and Action Tracker'!$S101='HIDE DROP DOWNS'!$K$3),0,IF('#1 - Sample and Action Tracker'!$T101='HIDE DROP DOWNS'!$M$5,1,0))</f>
        <v>0</v>
      </c>
      <c r="X96" s="107">
        <f>IF(OR('#1 - Sample and Action Tracker'!$U101='HIDE DROP DOWNS'!$L$2,'#1 - Sample and Action Tracker'!$U101='HIDE DROP DOWNS'!$L$3),0,IF('#1 - Sample and Action Tracker'!$V101='HIDE DROP DOWNS'!$M$3,1,0))</f>
        <v>0</v>
      </c>
      <c r="Y96" s="107">
        <f>IF(OR('#1 - Sample and Action Tracker'!$U101='HIDE DROP DOWNS'!$L$2,'#1 - Sample and Action Tracker'!$U101='HIDE DROP DOWNS'!$L$3),0,IF('#1 - Sample and Action Tracker'!$V101='HIDE DROP DOWNS'!$M$4,1,0))</f>
        <v>0</v>
      </c>
      <c r="Z96" s="107">
        <f>IF(OR('#1 - Sample and Action Tracker'!$U101='HIDE DROP DOWNS'!$L$2,'#1 - Sample and Action Tracker'!$U101='HIDE DROP DOWNS'!$L$3),0,IF('#1 - Sample and Action Tracker'!$V101='HIDE DROP DOWNS'!$M$5,1,0))</f>
        <v>0</v>
      </c>
    </row>
    <row r="97" spans="6:26" ht="15.75" customHeight="1">
      <c r="F97" s="31" t="str">
        <f>IF('#1 - Sample and Action Tracker'!F102="","",'#1 - Sample and Action Tracker'!F102)</f>
        <v/>
      </c>
      <c r="G97" s="28" t="e">
        <f ca="1">IF(AND('#1 - Sample and Action Tracker'!N102&lt;&gt;""),1,0)</f>
        <v>#NAME?</v>
      </c>
      <c r="H97" s="28" t="e">
        <f ca="1">IF(AND(OR('#1 - Sample and Action Tracker'!N102&gt;0,'#1 - Sample and Action Tracker'!N102=$E$3),'#1 - Sample and Action Tracker'!N102&lt;&gt;$E$2,'#1 - Sample and Action Tracker'!N102&lt;&gt;$E$4,'#1 - Sample and Action Tracker'!N102&lt;&gt;""), TRUE, FALSE)</f>
        <v>#NAME?</v>
      </c>
      <c r="I97" s="28" t="e">
        <f ca="1">IF(AND('#1 - Sample and Action Tracker'!N102&lt;&gt;$E$2,'#1 - Sample and Action Tracker'!N102&lt;&gt;$E$3,'#1 - Sample and Action Tracker'!N102&lt;&gt;$E$4,'#1 - Sample and Action Tracker'!N102&lt;&gt;""),IF('#1 - Sample and Action Tracker'!N102&gt;'#2 - State Report - School Info'!$D$24, TRUE, FALSE),FALSE)</f>
        <v>#NAME?</v>
      </c>
      <c r="R97" s="107">
        <f>IF(OR('#1 - Sample and Action Tracker'!Q102='HIDE DROP DOWNS'!$J$2,'#1 - Sample and Action Tracker'!Q102='HIDE DROP DOWNS'!$J$3),0,IF('#1 - Sample and Action Tracker'!R102='HIDE DROP DOWNS'!$M$3,1,0))</f>
        <v>0</v>
      </c>
      <c r="S97" s="107">
        <f>IF(OR('#1 - Sample and Action Tracker'!Q102='HIDE DROP DOWNS'!$J$2,'#1 - Sample and Action Tracker'!Q102='HIDE DROP DOWNS'!$J$3),0,IF('#1 - Sample and Action Tracker'!R102='HIDE DROP DOWNS'!$M$4,1,0))</f>
        <v>0</v>
      </c>
      <c r="T97" s="107">
        <f>IF(OR('#1 - Sample and Action Tracker'!$Q102='HIDE DROP DOWNS'!$J$2,'#1 - Sample and Action Tracker'!$Q102='HIDE DROP DOWNS'!$J$3),0,IF('#1 - Sample and Action Tracker'!$R102='HIDE DROP DOWNS'!$M$5,1,0))</f>
        <v>0</v>
      </c>
      <c r="U97" s="107">
        <f>IF(OR('#1 - Sample and Action Tracker'!$S102='HIDE DROP DOWNS'!$K$2,'#1 - Sample and Action Tracker'!$S102='HIDE DROP DOWNS'!$K$3),0,IF('#1 - Sample and Action Tracker'!$T102='HIDE DROP DOWNS'!$M$3,1,0))</f>
        <v>0</v>
      </c>
      <c r="V97" s="107">
        <f>IF(OR('#1 - Sample and Action Tracker'!$S102='HIDE DROP DOWNS'!$K$2,'#1 - Sample and Action Tracker'!$S102='HIDE DROP DOWNS'!$K$3),0,IF('#1 - Sample and Action Tracker'!$T102='HIDE DROP DOWNS'!$M$4,1,0))</f>
        <v>0</v>
      </c>
      <c r="W97" s="107">
        <f>IF(OR('#1 - Sample and Action Tracker'!$S102='HIDE DROP DOWNS'!$K$2,'#1 - Sample and Action Tracker'!$S102='HIDE DROP DOWNS'!$K$3),0,IF('#1 - Sample and Action Tracker'!$T102='HIDE DROP DOWNS'!$M$5,1,0))</f>
        <v>0</v>
      </c>
      <c r="X97" s="107">
        <f>IF(OR('#1 - Sample and Action Tracker'!$U102='HIDE DROP DOWNS'!$L$2,'#1 - Sample and Action Tracker'!$U102='HIDE DROP DOWNS'!$L$3),0,IF('#1 - Sample and Action Tracker'!$V102='HIDE DROP DOWNS'!$M$3,1,0))</f>
        <v>0</v>
      </c>
      <c r="Y97" s="107">
        <f>IF(OR('#1 - Sample and Action Tracker'!$U102='HIDE DROP DOWNS'!$L$2,'#1 - Sample and Action Tracker'!$U102='HIDE DROP DOWNS'!$L$3),0,IF('#1 - Sample and Action Tracker'!$V102='HIDE DROP DOWNS'!$M$4,1,0))</f>
        <v>0</v>
      </c>
      <c r="Z97" s="107">
        <f>IF(OR('#1 - Sample and Action Tracker'!$U102='HIDE DROP DOWNS'!$L$2,'#1 - Sample and Action Tracker'!$U102='HIDE DROP DOWNS'!$L$3),0,IF('#1 - Sample and Action Tracker'!$V102='HIDE DROP DOWNS'!$M$5,1,0))</f>
        <v>0</v>
      </c>
    </row>
    <row r="98" spans="6:26" ht="15.75" customHeight="1">
      <c r="F98" s="31" t="str">
        <f>IF('#1 - Sample and Action Tracker'!F103="","",'#1 - Sample and Action Tracker'!F103)</f>
        <v/>
      </c>
      <c r="G98" s="28" t="e">
        <f ca="1">IF(AND('#1 - Sample and Action Tracker'!N103&lt;&gt;""),1,0)</f>
        <v>#NAME?</v>
      </c>
      <c r="H98" s="28" t="e">
        <f ca="1">IF(AND(OR('#1 - Sample and Action Tracker'!N103&gt;0,'#1 - Sample and Action Tracker'!N103=$E$3),'#1 - Sample and Action Tracker'!N103&lt;&gt;$E$2,'#1 - Sample and Action Tracker'!N103&lt;&gt;$E$4,'#1 - Sample and Action Tracker'!N103&lt;&gt;""), TRUE, FALSE)</f>
        <v>#NAME?</v>
      </c>
      <c r="I98" s="28" t="e">
        <f ca="1">IF(AND('#1 - Sample and Action Tracker'!N103&lt;&gt;$E$2,'#1 - Sample and Action Tracker'!N103&lt;&gt;$E$3,'#1 - Sample and Action Tracker'!N103&lt;&gt;$E$4,'#1 - Sample and Action Tracker'!N103&lt;&gt;""),IF('#1 - Sample and Action Tracker'!N103&gt;'#2 - State Report - School Info'!$D$24, TRUE, FALSE),FALSE)</f>
        <v>#NAME?</v>
      </c>
      <c r="R98" s="107">
        <f>IF(OR('#1 - Sample and Action Tracker'!Q103='HIDE DROP DOWNS'!$J$2,'#1 - Sample and Action Tracker'!Q103='HIDE DROP DOWNS'!$J$3),0,IF('#1 - Sample and Action Tracker'!R103='HIDE DROP DOWNS'!$M$3,1,0))</f>
        <v>0</v>
      </c>
      <c r="S98" s="107">
        <f>IF(OR('#1 - Sample and Action Tracker'!Q103='HIDE DROP DOWNS'!$J$2,'#1 - Sample and Action Tracker'!Q103='HIDE DROP DOWNS'!$J$3),0,IF('#1 - Sample and Action Tracker'!R103='HIDE DROP DOWNS'!$M$4,1,0))</f>
        <v>0</v>
      </c>
      <c r="T98" s="107">
        <f>IF(OR('#1 - Sample and Action Tracker'!$Q103='HIDE DROP DOWNS'!$J$2,'#1 - Sample and Action Tracker'!$Q103='HIDE DROP DOWNS'!$J$3),0,IF('#1 - Sample and Action Tracker'!$R103='HIDE DROP DOWNS'!$M$5,1,0))</f>
        <v>0</v>
      </c>
      <c r="U98" s="107">
        <f>IF(OR('#1 - Sample and Action Tracker'!$S103='HIDE DROP DOWNS'!$K$2,'#1 - Sample and Action Tracker'!$S103='HIDE DROP DOWNS'!$K$3),0,IF('#1 - Sample and Action Tracker'!$T103='HIDE DROP DOWNS'!$M$3,1,0))</f>
        <v>0</v>
      </c>
      <c r="V98" s="107">
        <f>IF(OR('#1 - Sample and Action Tracker'!$S103='HIDE DROP DOWNS'!$K$2,'#1 - Sample and Action Tracker'!$S103='HIDE DROP DOWNS'!$K$3),0,IF('#1 - Sample and Action Tracker'!$T103='HIDE DROP DOWNS'!$M$4,1,0))</f>
        <v>0</v>
      </c>
      <c r="W98" s="107">
        <f>IF(OR('#1 - Sample and Action Tracker'!$S103='HIDE DROP DOWNS'!$K$2,'#1 - Sample and Action Tracker'!$S103='HIDE DROP DOWNS'!$K$3),0,IF('#1 - Sample and Action Tracker'!$T103='HIDE DROP DOWNS'!$M$5,1,0))</f>
        <v>0</v>
      </c>
      <c r="X98" s="107">
        <f>IF(OR('#1 - Sample and Action Tracker'!$U103='HIDE DROP DOWNS'!$L$2,'#1 - Sample and Action Tracker'!$U103='HIDE DROP DOWNS'!$L$3),0,IF('#1 - Sample and Action Tracker'!$V103='HIDE DROP DOWNS'!$M$3,1,0))</f>
        <v>0</v>
      </c>
      <c r="Y98" s="107">
        <f>IF(OR('#1 - Sample and Action Tracker'!$U103='HIDE DROP DOWNS'!$L$2,'#1 - Sample and Action Tracker'!$U103='HIDE DROP DOWNS'!$L$3),0,IF('#1 - Sample and Action Tracker'!$V103='HIDE DROP DOWNS'!$M$4,1,0))</f>
        <v>0</v>
      </c>
      <c r="Z98" s="107">
        <f>IF(OR('#1 - Sample and Action Tracker'!$U103='HIDE DROP DOWNS'!$L$2,'#1 - Sample and Action Tracker'!$U103='HIDE DROP DOWNS'!$L$3),0,IF('#1 - Sample and Action Tracker'!$V103='HIDE DROP DOWNS'!$M$5,1,0))</f>
        <v>0</v>
      </c>
    </row>
    <row r="99" spans="6:26" ht="15.75" customHeight="1">
      <c r="F99" s="31" t="str">
        <f>IF('#1 - Sample and Action Tracker'!F104="","",'#1 - Sample and Action Tracker'!F104)</f>
        <v/>
      </c>
      <c r="G99" s="28" t="e">
        <f ca="1">IF(AND('#1 - Sample and Action Tracker'!N104&lt;&gt;""),1,0)</f>
        <v>#NAME?</v>
      </c>
      <c r="H99" s="28" t="e">
        <f ca="1">IF(AND(OR('#1 - Sample and Action Tracker'!N104&gt;0,'#1 - Sample and Action Tracker'!N104=$E$3),'#1 - Sample and Action Tracker'!N104&lt;&gt;$E$2,'#1 - Sample and Action Tracker'!N104&lt;&gt;$E$4,'#1 - Sample and Action Tracker'!N104&lt;&gt;""), TRUE, FALSE)</f>
        <v>#NAME?</v>
      </c>
      <c r="I99" s="28" t="e">
        <f ca="1">IF(AND('#1 - Sample and Action Tracker'!N104&lt;&gt;$E$2,'#1 - Sample and Action Tracker'!N104&lt;&gt;$E$3,'#1 - Sample and Action Tracker'!N104&lt;&gt;$E$4,'#1 - Sample and Action Tracker'!N104&lt;&gt;""),IF('#1 - Sample and Action Tracker'!N104&gt;'#2 - State Report - School Info'!$D$24, TRUE, FALSE),FALSE)</f>
        <v>#NAME?</v>
      </c>
      <c r="R99" s="107">
        <f>IF(OR('#1 - Sample and Action Tracker'!Q104='HIDE DROP DOWNS'!$J$2,'#1 - Sample and Action Tracker'!Q104='HIDE DROP DOWNS'!$J$3),0,IF('#1 - Sample and Action Tracker'!R104='HIDE DROP DOWNS'!$M$3,1,0))</f>
        <v>0</v>
      </c>
      <c r="S99" s="107">
        <f>IF(OR('#1 - Sample and Action Tracker'!Q104='HIDE DROP DOWNS'!$J$2,'#1 - Sample and Action Tracker'!Q104='HIDE DROP DOWNS'!$J$3),0,IF('#1 - Sample and Action Tracker'!R104='HIDE DROP DOWNS'!$M$4,1,0))</f>
        <v>0</v>
      </c>
      <c r="T99" s="107">
        <f>IF(OR('#1 - Sample and Action Tracker'!$Q104='HIDE DROP DOWNS'!$J$2,'#1 - Sample and Action Tracker'!$Q104='HIDE DROP DOWNS'!$J$3),0,IF('#1 - Sample and Action Tracker'!$R104='HIDE DROP DOWNS'!$M$5,1,0))</f>
        <v>0</v>
      </c>
      <c r="U99" s="107">
        <f>IF(OR('#1 - Sample and Action Tracker'!$S104='HIDE DROP DOWNS'!$K$2,'#1 - Sample and Action Tracker'!$S104='HIDE DROP DOWNS'!$K$3),0,IF('#1 - Sample and Action Tracker'!$T104='HIDE DROP DOWNS'!$M$3,1,0))</f>
        <v>0</v>
      </c>
      <c r="V99" s="107">
        <f>IF(OR('#1 - Sample and Action Tracker'!$S104='HIDE DROP DOWNS'!$K$2,'#1 - Sample and Action Tracker'!$S104='HIDE DROP DOWNS'!$K$3),0,IF('#1 - Sample and Action Tracker'!$T104='HIDE DROP DOWNS'!$M$4,1,0))</f>
        <v>0</v>
      </c>
      <c r="W99" s="107">
        <f>IF(OR('#1 - Sample and Action Tracker'!$S104='HIDE DROP DOWNS'!$K$2,'#1 - Sample and Action Tracker'!$S104='HIDE DROP DOWNS'!$K$3),0,IF('#1 - Sample and Action Tracker'!$T104='HIDE DROP DOWNS'!$M$5,1,0))</f>
        <v>0</v>
      </c>
      <c r="X99" s="107">
        <f>IF(OR('#1 - Sample and Action Tracker'!$U104='HIDE DROP DOWNS'!$L$2,'#1 - Sample and Action Tracker'!$U104='HIDE DROP DOWNS'!$L$3),0,IF('#1 - Sample and Action Tracker'!$V104='HIDE DROP DOWNS'!$M$3,1,0))</f>
        <v>0</v>
      </c>
      <c r="Y99" s="107">
        <f>IF(OR('#1 - Sample and Action Tracker'!$U104='HIDE DROP DOWNS'!$L$2,'#1 - Sample and Action Tracker'!$U104='HIDE DROP DOWNS'!$L$3),0,IF('#1 - Sample and Action Tracker'!$V104='HIDE DROP DOWNS'!$M$4,1,0))</f>
        <v>0</v>
      </c>
      <c r="Z99" s="107">
        <f>IF(OR('#1 - Sample and Action Tracker'!$U104='HIDE DROP DOWNS'!$L$2,'#1 - Sample and Action Tracker'!$U104='HIDE DROP DOWNS'!$L$3),0,IF('#1 - Sample and Action Tracker'!$V104='HIDE DROP DOWNS'!$M$5,1,0))</f>
        <v>0</v>
      </c>
    </row>
    <row r="100" spans="6:26" ht="15.75" customHeight="1">
      <c r="F100" s="31" t="str">
        <f>IF('#1 - Sample and Action Tracker'!F105="","",'#1 - Sample and Action Tracker'!F105)</f>
        <v/>
      </c>
      <c r="G100" s="28" t="e">
        <f ca="1">IF(AND('#1 - Sample and Action Tracker'!N105&lt;&gt;""),1,0)</f>
        <v>#NAME?</v>
      </c>
      <c r="H100" s="28" t="e">
        <f ca="1">IF(AND(OR('#1 - Sample and Action Tracker'!N105&gt;0,'#1 - Sample and Action Tracker'!N105=$E$3),'#1 - Sample and Action Tracker'!N105&lt;&gt;$E$2,'#1 - Sample and Action Tracker'!N105&lt;&gt;$E$4,'#1 - Sample and Action Tracker'!N105&lt;&gt;""), TRUE, FALSE)</f>
        <v>#NAME?</v>
      </c>
      <c r="I100" s="28" t="e">
        <f ca="1">IF(AND('#1 - Sample and Action Tracker'!N105&lt;&gt;$E$2,'#1 - Sample and Action Tracker'!N105&lt;&gt;$E$3,'#1 - Sample and Action Tracker'!N105&lt;&gt;$E$4,'#1 - Sample and Action Tracker'!N105&lt;&gt;""),IF('#1 - Sample and Action Tracker'!N105&gt;'#2 - State Report - School Info'!$D$24, TRUE, FALSE),FALSE)</f>
        <v>#NAME?</v>
      </c>
      <c r="R100" s="107">
        <f>IF(OR('#1 - Sample and Action Tracker'!Q105='HIDE DROP DOWNS'!$J$2,'#1 - Sample and Action Tracker'!Q105='HIDE DROP DOWNS'!$J$3),0,IF('#1 - Sample and Action Tracker'!R105='HIDE DROP DOWNS'!$M$3,1,0))</f>
        <v>0</v>
      </c>
      <c r="S100" s="107">
        <f>IF(OR('#1 - Sample and Action Tracker'!Q105='HIDE DROP DOWNS'!$J$2,'#1 - Sample and Action Tracker'!Q105='HIDE DROP DOWNS'!$J$3),0,IF('#1 - Sample and Action Tracker'!R105='HIDE DROP DOWNS'!$M$4,1,0))</f>
        <v>0</v>
      </c>
      <c r="T100" s="107">
        <f>IF(OR('#1 - Sample and Action Tracker'!$Q105='HIDE DROP DOWNS'!$J$2,'#1 - Sample and Action Tracker'!$Q105='HIDE DROP DOWNS'!$J$3),0,IF('#1 - Sample and Action Tracker'!$R105='HIDE DROP DOWNS'!$M$5,1,0))</f>
        <v>0</v>
      </c>
      <c r="U100" s="107">
        <f>IF(OR('#1 - Sample and Action Tracker'!$S105='HIDE DROP DOWNS'!$K$2,'#1 - Sample and Action Tracker'!$S105='HIDE DROP DOWNS'!$K$3),0,IF('#1 - Sample and Action Tracker'!$T105='HIDE DROP DOWNS'!$M$3,1,0))</f>
        <v>0</v>
      </c>
      <c r="V100" s="107">
        <f>IF(OR('#1 - Sample and Action Tracker'!$S105='HIDE DROP DOWNS'!$K$2,'#1 - Sample and Action Tracker'!$S105='HIDE DROP DOWNS'!$K$3),0,IF('#1 - Sample and Action Tracker'!$T105='HIDE DROP DOWNS'!$M$4,1,0))</f>
        <v>0</v>
      </c>
      <c r="W100" s="107">
        <f>IF(OR('#1 - Sample and Action Tracker'!$S105='HIDE DROP DOWNS'!$K$2,'#1 - Sample and Action Tracker'!$S105='HIDE DROP DOWNS'!$K$3),0,IF('#1 - Sample and Action Tracker'!$T105='HIDE DROP DOWNS'!$M$5,1,0))</f>
        <v>0</v>
      </c>
      <c r="X100" s="107">
        <f>IF(OR('#1 - Sample and Action Tracker'!$U105='HIDE DROP DOWNS'!$L$2,'#1 - Sample and Action Tracker'!$U105='HIDE DROP DOWNS'!$L$3),0,IF('#1 - Sample and Action Tracker'!$V105='HIDE DROP DOWNS'!$M$3,1,0))</f>
        <v>0</v>
      </c>
      <c r="Y100" s="107">
        <f>IF(OR('#1 - Sample and Action Tracker'!$U105='HIDE DROP DOWNS'!$L$2,'#1 - Sample and Action Tracker'!$U105='HIDE DROP DOWNS'!$L$3),0,IF('#1 - Sample and Action Tracker'!$V105='HIDE DROP DOWNS'!$M$4,1,0))</f>
        <v>0</v>
      </c>
      <c r="Z100" s="107">
        <f>IF(OR('#1 - Sample and Action Tracker'!$U105='HIDE DROP DOWNS'!$L$2,'#1 - Sample and Action Tracker'!$U105='HIDE DROP DOWNS'!$L$3),0,IF('#1 - Sample and Action Tracker'!$V105='HIDE DROP DOWNS'!$M$5,1,0))</f>
        <v>0</v>
      </c>
    </row>
    <row r="101" spans="6:26" ht="15.75" customHeight="1">
      <c r="F101" s="31" t="str">
        <f>IF('#1 - Sample and Action Tracker'!F106="","",'#1 - Sample and Action Tracker'!F106)</f>
        <v/>
      </c>
      <c r="G101" s="28" t="e">
        <f ca="1">IF(AND('#1 - Sample and Action Tracker'!N106&lt;&gt;""),1,0)</f>
        <v>#NAME?</v>
      </c>
      <c r="H101" s="28" t="e">
        <f ca="1">IF(AND(OR('#1 - Sample and Action Tracker'!N106&gt;0,'#1 - Sample and Action Tracker'!N106=$E$3),'#1 - Sample and Action Tracker'!N106&lt;&gt;$E$2,'#1 - Sample and Action Tracker'!N106&lt;&gt;$E$4,'#1 - Sample and Action Tracker'!N106&lt;&gt;""), TRUE, FALSE)</f>
        <v>#NAME?</v>
      </c>
      <c r="I101" s="28" t="e">
        <f ca="1">IF(AND('#1 - Sample and Action Tracker'!N106&lt;&gt;$E$2,'#1 - Sample and Action Tracker'!N106&lt;&gt;$E$3,'#1 - Sample and Action Tracker'!N106&lt;&gt;$E$4,'#1 - Sample and Action Tracker'!N106&lt;&gt;""),IF('#1 - Sample and Action Tracker'!N106&gt;'#2 - State Report - School Info'!$D$24, TRUE, FALSE),FALSE)</f>
        <v>#NAME?</v>
      </c>
      <c r="R101" s="107">
        <f>IF(OR('#1 - Sample and Action Tracker'!Q106='HIDE DROP DOWNS'!$J$2,'#1 - Sample and Action Tracker'!Q106='HIDE DROP DOWNS'!$J$3),0,IF('#1 - Sample and Action Tracker'!R106='HIDE DROP DOWNS'!$M$3,1,0))</f>
        <v>0</v>
      </c>
      <c r="S101" s="107">
        <f>IF(OR('#1 - Sample and Action Tracker'!Q106='HIDE DROP DOWNS'!$J$2,'#1 - Sample and Action Tracker'!Q106='HIDE DROP DOWNS'!$J$3),0,IF('#1 - Sample and Action Tracker'!R106='HIDE DROP DOWNS'!$M$4,1,0))</f>
        <v>0</v>
      </c>
      <c r="T101" s="107">
        <f>IF(OR('#1 - Sample and Action Tracker'!$Q106='HIDE DROP DOWNS'!$J$2,'#1 - Sample and Action Tracker'!$Q106='HIDE DROP DOWNS'!$J$3),0,IF('#1 - Sample and Action Tracker'!$R106='HIDE DROP DOWNS'!$M$5,1,0))</f>
        <v>0</v>
      </c>
      <c r="U101" s="107">
        <f>IF(OR('#1 - Sample and Action Tracker'!$S106='HIDE DROP DOWNS'!$K$2,'#1 - Sample and Action Tracker'!$S106='HIDE DROP DOWNS'!$K$3),0,IF('#1 - Sample and Action Tracker'!$T106='HIDE DROP DOWNS'!$M$3,1,0))</f>
        <v>0</v>
      </c>
      <c r="V101" s="107">
        <f>IF(OR('#1 - Sample and Action Tracker'!$S106='HIDE DROP DOWNS'!$K$2,'#1 - Sample and Action Tracker'!$S106='HIDE DROP DOWNS'!$K$3),0,IF('#1 - Sample and Action Tracker'!$T106='HIDE DROP DOWNS'!$M$4,1,0))</f>
        <v>0</v>
      </c>
      <c r="W101" s="107">
        <f>IF(OR('#1 - Sample and Action Tracker'!$S106='HIDE DROP DOWNS'!$K$2,'#1 - Sample and Action Tracker'!$S106='HIDE DROP DOWNS'!$K$3),0,IF('#1 - Sample and Action Tracker'!$T106='HIDE DROP DOWNS'!$M$5,1,0))</f>
        <v>0</v>
      </c>
      <c r="X101" s="107">
        <f>IF(OR('#1 - Sample and Action Tracker'!$U106='HIDE DROP DOWNS'!$L$2,'#1 - Sample and Action Tracker'!$U106='HIDE DROP DOWNS'!$L$3),0,IF('#1 - Sample and Action Tracker'!$V106='HIDE DROP DOWNS'!$M$3,1,0))</f>
        <v>0</v>
      </c>
      <c r="Y101" s="107">
        <f>IF(OR('#1 - Sample and Action Tracker'!$U106='HIDE DROP DOWNS'!$L$2,'#1 - Sample and Action Tracker'!$U106='HIDE DROP DOWNS'!$L$3),0,IF('#1 - Sample and Action Tracker'!$V106='HIDE DROP DOWNS'!$M$4,1,0))</f>
        <v>0</v>
      </c>
      <c r="Z101" s="107">
        <f>IF(OR('#1 - Sample and Action Tracker'!$U106='HIDE DROP DOWNS'!$L$2,'#1 - Sample and Action Tracker'!$U106='HIDE DROP DOWNS'!$L$3),0,IF('#1 - Sample and Action Tracker'!$V106='HIDE DROP DOWNS'!$M$5,1,0))</f>
        <v>0</v>
      </c>
    </row>
    <row r="102" spans="6:26" ht="15.75" customHeight="1">
      <c r="F102" s="31" t="str">
        <f>IF('#1 - Sample and Action Tracker'!F107="","",'#1 - Sample and Action Tracker'!F107)</f>
        <v/>
      </c>
      <c r="G102" s="28" t="e">
        <f ca="1">IF(AND('#1 - Sample and Action Tracker'!N107&lt;&gt;""),1,0)</f>
        <v>#NAME?</v>
      </c>
      <c r="H102" s="28" t="e">
        <f ca="1">IF(AND(OR('#1 - Sample and Action Tracker'!N107&gt;0,'#1 - Sample and Action Tracker'!N107=$E$3),'#1 - Sample and Action Tracker'!N107&lt;&gt;$E$2,'#1 - Sample and Action Tracker'!N107&lt;&gt;$E$4,'#1 - Sample and Action Tracker'!N107&lt;&gt;""), TRUE, FALSE)</f>
        <v>#NAME?</v>
      </c>
      <c r="I102" s="28" t="e">
        <f ca="1">IF(AND('#1 - Sample and Action Tracker'!N107&lt;&gt;$E$2,'#1 - Sample and Action Tracker'!N107&lt;&gt;$E$3,'#1 - Sample and Action Tracker'!N107&lt;&gt;$E$4,'#1 - Sample and Action Tracker'!N107&lt;&gt;""),IF('#1 - Sample and Action Tracker'!N107&gt;'#2 - State Report - School Info'!$D$24, TRUE, FALSE),FALSE)</f>
        <v>#NAME?</v>
      </c>
      <c r="R102" s="107">
        <f>IF(OR('#1 - Sample and Action Tracker'!Q107='HIDE DROP DOWNS'!$J$2,'#1 - Sample and Action Tracker'!Q107='HIDE DROP DOWNS'!$J$3),0,IF('#1 - Sample and Action Tracker'!R107='HIDE DROP DOWNS'!$M$3,1,0))</f>
        <v>0</v>
      </c>
      <c r="S102" s="107">
        <f>IF(OR('#1 - Sample and Action Tracker'!Q107='HIDE DROP DOWNS'!$J$2,'#1 - Sample and Action Tracker'!Q107='HIDE DROP DOWNS'!$J$3),0,IF('#1 - Sample and Action Tracker'!R107='HIDE DROP DOWNS'!$M$4,1,0))</f>
        <v>0</v>
      </c>
      <c r="T102" s="107">
        <f>IF(OR('#1 - Sample and Action Tracker'!$Q107='HIDE DROP DOWNS'!$J$2,'#1 - Sample and Action Tracker'!$Q107='HIDE DROP DOWNS'!$J$3),0,IF('#1 - Sample and Action Tracker'!$R107='HIDE DROP DOWNS'!$M$5,1,0))</f>
        <v>0</v>
      </c>
      <c r="U102" s="107">
        <f>IF(OR('#1 - Sample and Action Tracker'!$S107='HIDE DROP DOWNS'!$K$2,'#1 - Sample and Action Tracker'!$S107='HIDE DROP DOWNS'!$K$3),0,IF('#1 - Sample and Action Tracker'!$T107='HIDE DROP DOWNS'!$M$3,1,0))</f>
        <v>0</v>
      </c>
      <c r="V102" s="107">
        <f>IF(OR('#1 - Sample and Action Tracker'!$S107='HIDE DROP DOWNS'!$K$2,'#1 - Sample and Action Tracker'!$S107='HIDE DROP DOWNS'!$K$3),0,IF('#1 - Sample and Action Tracker'!$T107='HIDE DROP DOWNS'!$M$4,1,0))</f>
        <v>0</v>
      </c>
      <c r="W102" s="107">
        <f>IF(OR('#1 - Sample and Action Tracker'!$S107='HIDE DROP DOWNS'!$K$2,'#1 - Sample and Action Tracker'!$S107='HIDE DROP DOWNS'!$K$3),0,IF('#1 - Sample and Action Tracker'!$T107='HIDE DROP DOWNS'!$M$5,1,0))</f>
        <v>0</v>
      </c>
      <c r="X102" s="107">
        <f>IF(OR('#1 - Sample and Action Tracker'!$U107='HIDE DROP DOWNS'!$L$2,'#1 - Sample and Action Tracker'!$U107='HIDE DROP DOWNS'!$L$3),0,IF('#1 - Sample and Action Tracker'!$V107='HIDE DROP DOWNS'!$M$3,1,0))</f>
        <v>0</v>
      </c>
      <c r="Y102" s="107">
        <f>IF(OR('#1 - Sample and Action Tracker'!$U107='HIDE DROP DOWNS'!$L$2,'#1 - Sample and Action Tracker'!$U107='HIDE DROP DOWNS'!$L$3),0,IF('#1 - Sample and Action Tracker'!$V107='HIDE DROP DOWNS'!$M$4,1,0))</f>
        <v>0</v>
      </c>
      <c r="Z102" s="107">
        <f>IF(OR('#1 - Sample and Action Tracker'!$U107='HIDE DROP DOWNS'!$L$2,'#1 - Sample and Action Tracker'!$U107='HIDE DROP DOWNS'!$L$3),0,IF('#1 - Sample and Action Tracker'!$V107='HIDE DROP DOWNS'!$M$5,1,0))</f>
        <v>0</v>
      </c>
    </row>
    <row r="103" spans="6:26" ht="15.75" customHeight="1">
      <c r="F103" s="31" t="str">
        <f>IF('#1 - Sample and Action Tracker'!F108="","",'#1 - Sample and Action Tracker'!F108)</f>
        <v/>
      </c>
      <c r="G103" s="28" t="e">
        <f ca="1">IF(AND('#1 - Sample and Action Tracker'!N108&lt;&gt;""),1,0)</f>
        <v>#NAME?</v>
      </c>
      <c r="H103" s="28" t="e">
        <f ca="1">IF(AND(OR('#1 - Sample and Action Tracker'!N108&gt;0,'#1 - Sample and Action Tracker'!N108=$E$3),'#1 - Sample and Action Tracker'!N108&lt;&gt;$E$2,'#1 - Sample and Action Tracker'!N108&lt;&gt;$E$4,'#1 - Sample and Action Tracker'!N108&lt;&gt;""), TRUE, FALSE)</f>
        <v>#NAME?</v>
      </c>
      <c r="I103" s="28" t="e">
        <f ca="1">IF(AND('#1 - Sample and Action Tracker'!N108&lt;&gt;$E$2,'#1 - Sample and Action Tracker'!N108&lt;&gt;$E$3,'#1 - Sample and Action Tracker'!N108&lt;&gt;$E$4,'#1 - Sample and Action Tracker'!N108&lt;&gt;""),IF('#1 - Sample and Action Tracker'!N108&gt;'#2 - State Report - School Info'!$D$24, TRUE, FALSE),FALSE)</f>
        <v>#NAME?</v>
      </c>
      <c r="R103" s="107">
        <f>IF(OR('#1 - Sample and Action Tracker'!Q108='HIDE DROP DOWNS'!$J$2,'#1 - Sample and Action Tracker'!Q108='HIDE DROP DOWNS'!$J$3),0,IF('#1 - Sample and Action Tracker'!R108='HIDE DROP DOWNS'!$M$3,1,0))</f>
        <v>0</v>
      </c>
      <c r="S103" s="107">
        <f>IF(OR('#1 - Sample and Action Tracker'!Q108='HIDE DROP DOWNS'!$J$2,'#1 - Sample and Action Tracker'!Q108='HIDE DROP DOWNS'!$J$3),0,IF('#1 - Sample and Action Tracker'!R108='HIDE DROP DOWNS'!$M$4,1,0))</f>
        <v>0</v>
      </c>
      <c r="T103" s="107">
        <f>IF(OR('#1 - Sample and Action Tracker'!$Q108='HIDE DROP DOWNS'!$J$2,'#1 - Sample and Action Tracker'!$Q108='HIDE DROP DOWNS'!$J$3),0,IF('#1 - Sample and Action Tracker'!$R108='HIDE DROP DOWNS'!$M$5,1,0))</f>
        <v>0</v>
      </c>
      <c r="U103" s="107">
        <f>IF(OR('#1 - Sample and Action Tracker'!$S108='HIDE DROP DOWNS'!$K$2,'#1 - Sample and Action Tracker'!$S108='HIDE DROP DOWNS'!$K$3),0,IF('#1 - Sample and Action Tracker'!$T108='HIDE DROP DOWNS'!$M$3,1,0))</f>
        <v>0</v>
      </c>
      <c r="V103" s="107">
        <f>IF(OR('#1 - Sample and Action Tracker'!$S108='HIDE DROP DOWNS'!$K$2,'#1 - Sample and Action Tracker'!$S108='HIDE DROP DOWNS'!$K$3),0,IF('#1 - Sample and Action Tracker'!$T108='HIDE DROP DOWNS'!$M$4,1,0))</f>
        <v>0</v>
      </c>
      <c r="W103" s="107">
        <f>IF(OR('#1 - Sample and Action Tracker'!$S108='HIDE DROP DOWNS'!$K$2,'#1 - Sample and Action Tracker'!$S108='HIDE DROP DOWNS'!$K$3),0,IF('#1 - Sample and Action Tracker'!$T108='HIDE DROP DOWNS'!$M$5,1,0))</f>
        <v>0</v>
      </c>
      <c r="X103" s="107">
        <f>IF(OR('#1 - Sample and Action Tracker'!$U108='HIDE DROP DOWNS'!$L$2,'#1 - Sample and Action Tracker'!$U108='HIDE DROP DOWNS'!$L$3),0,IF('#1 - Sample and Action Tracker'!$V108='HIDE DROP DOWNS'!$M$3,1,0))</f>
        <v>0</v>
      </c>
      <c r="Y103" s="107">
        <f>IF(OR('#1 - Sample and Action Tracker'!$U108='HIDE DROP DOWNS'!$L$2,'#1 - Sample and Action Tracker'!$U108='HIDE DROP DOWNS'!$L$3),0,IF('#1 - Sample and Action Tracker'!$V108='HIDE DROP DOWNS'!$M$4,1,0))</f>
        <v>0</v>
      </c>
      <c r="Z103" s="107">
        <f>IF(OR('#1 - Sample and Action Tracker'!$U108='HIDE DROP DOWNS'!$L$2,'#1 - Sample and Action Tracker'!$U108='HIDE DROP DOWNS'!$L$3),0,IF('#1 - Sample and Action Tracker'!$V108='HIDE DROP DOWNS'!$M$5,1,0))</f>
        <v>0</v>
      </c>
    </row>
    <row r="104" spans="6:26" ht="15.75" customHeight="1">
      <c r="F104" s="31" t="str">
        <f>IF('#1 - Sample and Action Tracker'!F109="","",'#1 - Sample and Action Tracker'!F109)</f>
        <v/>
      </c>
      <c r="G104" s="28" t="e">
        <f ca="1">IF(AND('#1 - Sample and Action Tracker'!N109&lt;&gt;""),1,0)</f>
        <v>#NAME?</v>
      </c>
      <c r="H104" s="28" t="e">
        <f ca="1">IF(AND(OR('#1 - Sample and Action Tracker'!N109&gt;0,'#1 - Sample and Action Tracker'!N109=$E$3),'#1 - Sample and Action Tracker'!N109&lt;&gt;$E$2,'#1 - Sample and Action Tracker'!N109&lt;&gt;$E$4,'#1 - Sample and Action Tracker'!N109&lt;&gt;""), TRUE, FALSE)</f>
        <v>#NAME?</v>
      </c>
      <c r="I104" s="28" t="e">
        <f ca="1">IF(AND('#1 - Sample and Action Tracker'!N109&lt;&gt;$E$2,'#1 - Sample and Action Tracker'!N109&lt;&gt;$E$3,'#1 - Sample and Action Tracker'!N109&lt;&gt;$E$4,'#1 - Sample and Action Tracker'!N109&lt;&gt;""),IF('#1 - Sample and Action Tracker'!N109&gt;'#2 - State Report - School Info'!$D$24, TRUE, FALSE),FALSE)</f>
        <v>#NAME?</v>
      </c>
      <c r="R104" s="107">
        <f>IF(OR('#1 - Sample and Action Tracker'!Q109='HIDE DROP DOWNS'!$J$2,'#1 - Sample and Action Tracker'!Q109='HIDE DROP DOWNS'!$J$3),0,IF('#1 - Sample and Action Tracker'!R109='HIDE DROP DOWNS'!$M$3,1,0))</f>
        <v>0</v>
      </c>
      <c r="S104" s="107">
        <f>IF(OR('#1 - Sample and Action Tracker'!Q109='HIDE DROP DOWNS'!$J$2,'#1 - Sample and Action Tracker'!Q109='HIDE DROP DOWNS'!$J$3),0,IF('#1 - Sample and Action Tracker'!R109='HIDE DROP DOWNS'!$M$4,1,0))</f>
        <v>0</v>
      </c>
      <c r="T104" s="107">
        <f>IF(OR('#1 - Sample and Action Tracker'!$Q109='HIDE DROP DOWNS'!$J$2,'#1 - Sample and Action Tracker'!$Q109='HIDE DROP DOWNS'!$J$3),0,IF('#1 - Sample and Action Tracker'!$R109='HIDE DROP DOWNS'!$M$5,1,0))</f>
        <v>0</v>
      </c>
      <c r="U104" s="107">
        <f>IF(OR('#1 - Sample and Action Tracker'!$S109='HIDE DROP DOWNS'!$K$2,'#1 - Sample and Action Tracker'!$S109='HIDE DROP DOWNS'!$K$3),0,IF('#1 - Sample and Action Tracker'!$T109='HIDE DROP DOWNS'!$M$3,1,0))</f>
        <v>0</v>
      </c>
      <c r="V104" s="107">
        <f>IF(OR('#1 - Sample and Action Tracker'!$S109='HIDE DROP DOWNS'!$K$2,'#1 - Sample and Action Tracker'!$S109='HIDE DROP DOWNS'!$K$3),0,IF('#1 - Sample and Action Tracker'!$T109='HIDE DROP DOWNS'!$M$4,1,0))</f>
        <v>0</v>
      </c>
      <c r="W104" s="107">
        <f>IF(OR('#1 - Sample and Action Tracker'!$S109='HIDE DROP DOWNS'!$K$2,'#1 - Sample and Action Tracker'!$S109='HIDE DROP DOWNS'!$K$3),0,IF('#1 - Sample and Action Tracker'!$T109='HIDE DROP DOWNS'!$M$5,1,0))</f>
        <v>0</v>
      </c>
      <c r="X104" s="107">
        <f>IF(OR('#1 - Sample and Action Tracker'!$U109='HIDE DROP DOWNS'!$L$2,'#1 - Sample and Action Tracker'!$U109='HIDE DROP DOWNS'!$L$3),0,IF('#1 - Sample and Action Tracker'!$V109='HIDE DROP DOWNS'!$M$3,1,0))</f>
        <v>0</v>
      </c>
      <c r="Y104" s="107">
        <f>IF(OR('#1 - Sample and Action Tracker'!$U109='HIDE DROP DOWNS'!$L$2,'#1 - Sample and Action Tracker'!$U109='HIDE DROP DOWNS'!$L$3),0,IF('#1 - Sample and Action Tracker'!$V109='HIDE DROP DOWNS'!$M$4,1,0))</f>
        <v>0</v>
      </c>
      <c r="Z104" s="107">
        <f>IF(OR('#1 - Sample and Action Tracker'!$U109='HIDE DROP DOWNS'!$L$2,'#1 - Sample and Action Tracker'!$U109='HIDE DROP DOWNS'!$L$3),0,IF('#1 - Sample and Action Tracker'!$V109='HIDE DROP DOWNS'!$M$5,1,0))</f>
        <v>0</v>
      </c>
    </row>
    <row r="105" spans="6:26" ht="15.75" customHeight="1">
      <c r="F105" s="31" t="str">
        <f>IF('#1 - Sample and Action Tracker'!F110="","",'#1 - Sample and Action Tracker'!F110)</f>
        <v/>
      </c>
      <c r="G105" s="28" t="e">
        <f ca="1">IF(AND('#1 - Sample and Action Tracker'!N110&lt;&gt;""),1,0)</f>
        <v>#NAME?</v>
      </c>
      <c r="H105" s="28" t="e">
        <f ca="1">IF(AND(OR('#1 - Sample and Action Tracker'!N110&gt;0,'#1 - Sample and Action Tracker'!N110=$E$3),'#1 - Sample and Action Tracker'!N110&lt;&gt;$E$2,'#1 - Sample and Action Tracker'!N110&lt;&gt;$E$4,'#1 - Sample and Action Tracker'!N110&lt;&gt;""), TRUE, FALSE)</f>
        <v>#NAME?</v>
      </c>
      <c r="I105" s="28" t="e">
        <f ca="1">IF(AND('#1 - Sample and Action Tracker'!N110&lt;&gt;$E$2,'#1 - Sample and Action Tracker'!N110&lt;&gt;$E$3,'#1 - Sample and Action Tracker'!N110&lt;&gt;$E$4,'#1 - Sample and Action Tracker'!N110&lt;&gt;""),IF('#1 - Sample and Action Tracker'!N110&gt;'#2 - State Report - School Info'!$D$24, TRUE, FALSE),FALSE)</f>
        <v>#NAME?</v>
      </c>
      <c r="R105" s="107">
        <f>IF(OR('#1 - Sample and Action Tracker'!Q110='HIDE DROP DOWNS'!$J$2,'#1 - Sample and Action Tracker'!Q110='HIDE DROP DOWNS'!$J$3),0,IF('#1 - Sample and Action Tracker'!R110='HIDE DROP DOWNS'!$M$3,1,0))</f>
        <v>0</v>
      </c>
      <c r="S105" s="107">
        <f>IF(OR('#1 - Sample and Action Tracker'!Q110='HIDE DROP DOWNS'!$J$2,'#1 - Sample and Action Tracker'!Q110='HIDE DROP DOWNS'!$J$3),0,IF('#1 - Sample and Action Tracker'!R110='HIDE DROP DOWNS'!$M$4,1,0))</f>
        <v>0</v>
      </c>
      <c r="T105" s="107">
        <f>IF(OR('#1 - Sample and Action Tracker'!$Q110='HIDE DROP DOWNS'!$J$2,'#1 - Sample and Action Tracker'!$Q110='HIDE DROP DOWNS'!$J$3),0,IF('#1 - Sample and Action Tracker'!$R110='HIDE DROP DOWNS'!$M$5,1,0))</f>
        <v>0</v>
      </c>
      <c r="U105" s="107">
        <f>IF(OR('#1 - Sample and Action Tracker'!$S110='HIDE DROP DOWNS'!$K$2,'#1 - Sample and Action Tracker'!$S110='HIDE DROP DOWNS'!$K$3),0,IF('#1 - Sample and Action Tracker'!$T110='HIDE DROP DOWNS'!$M$3,1,0))</f>
        <v>0</v>
      </c>
      <c r="V105" s="107">
        <f>IF(OR('#1 - Sample and Action Tracker'!$S110='HIDE DROP DOWNS'!$K$2,'#1 - Sample and Action Tracker'!$S110='HIDE DROP DOWNS'!$K$3),0,IF('#1 - Sample and Action Tracker'!$T110='HIDE DROP DOWNS'!$M$4,1,0))</f>
        <v>0</v>
      </c>
      <c r="W105" s="107">
        <f>IF(OR('#1 - Sample and Action Tracker'!$S110='HIDE DROP DOWNS'!$K$2,'#1 - Sample and Action Tracker'!$S110='HIDE DROP DOWNS'!$K$3),0,IF('#1 - Sample and Action Tracker'!$T110='HIDE DROP DOWNS'!$M$5,1,0))</f>
        <v>0</v>
      </c>
      <c r="X105" s="107">
        <f>IF(OR('#1 - Sample and Action Tracker'!$U110='HIDE DROP DOWNS'!$L$2,'#1 - Sample and Action Tracker'!$U110='HIDE DROP DOWNS'!$L$3),0,IF('#1 - Sample and Action Tracker'!$V110='HIDE DROP DOWNS'!$M$3,1,0))</f>
        <v>0</v>
      </c>
      <c r="Y105" s="107">
        <f>IF(OR('#1 - Sample and Action Tracker'!$U110='HIDE DROP DOWNS'!$L$2,'#1 - Sample and Action Tracker'!$U110='HIDE DROP DOWNS'!$L$3),0,IF('#1 - Sample and Action Tracker'!$V110='HIDE DROP DOWNS'!$M$4,1,0))</f>
        <v>0</v>
      </c>
      <c r="Z105" s="107">
        <f>IF(OR('#1 - Sample and Action Tracker'!$U110='HIDE DROP DOWNS'!$L$2,'#1 - Sample and Action Tracker'!$U110='HIDE DROP DOWNS'!$L$3),0,IF('#1 - Sample and Action Tracker'!$V110='HIDE DROP DOWNS'!$M$5,1,0))</f>
        <v>0</v>
      </c>
    </row>
    <row r="106" spans="6:26" ht="15.75" customHeight="1">
      <c r="F106" s="31" t="str">
        <f>IF('#1 - Sample and Action Tracker'!F111="","",'#1 - Sample and Action Tracker'!F111)</f>
        <v/>
      </c>
      <c r="G106" s="28" t="e">
        <f ca="1">IF(AND('#1 - Sample and Action Tracker'!N111&lt;&gt;""),1,0)</f>
        <v>#NAME?</v>
      </c>
      <c r="H106" s="28" t="e">
        <f ca="1">IF(AND(OR('#1 - Sample and Action Tracker'!N111&gt;0,'#1 - Sample and Action Tracker'!N111=$E$3),'#1 - Sample and Action Tracker'!N111&lt;&gt;$E$2,'#1 - Sample and Action Tracker'!N111&lt;&gt;$E$4,'#1 - Sample and Action Tracker'!N111&lt;&gt;""), TRUE, FALSE)</f>
        <v>#NAME?</v>
      </c>
      <c r="I106" s="28" t="e">
        <f ca="1">IF(AND('#1 - Sample and Action Tracker'!N111&lt;&gt;$E$2,'#1 - Sample and Action Tracker'!N111&lt;&gt;$E$3,'#1 - Sample and Action Tracker'!N111&lt;&gt;$E$4,'#1 - Sample and Action Tracker'!N111&lt;&gt;""),IF('#1 - Sample and Action Tracker'!N111&gt;'#2 - State Report - School Info'!$D$24, TRUE, FALSE),FALSE)</f>
        <v>#NAME?</v>
      </c>
      <c r="R106" s="107">
        <f>IF(OR('#1 - Sample and Action Tracker'!Q111='HIDE DROP DOWNS'!$J$2,'#1 - Sample and Action Tracker'!Q111='HIDE DROP DOWNS'!$J$3),0,IF('#1 - Sample and Action Tracker'!R111='HIDE DROP DOWNS'!$M$3,1,0))</f>
        <v>0</v>
      </c>
      <c r="S106" s="107">
        <f>IF(OR('#1 - Sample and Action Tracker'!Q111='HIDE DROP DOWNS'!$J$2,'#1 - Sample and Action Tracker'!Q111='HIDE DROP DOWNS'!$J$3),0,IF('#1 - Sample and Action Tracker'!R111='HIDE DROP DOWNS'!$M$4,1,0))</f>
        <v>0</v>
      </c>
      <c r="T106" s="107">
        <f>IF(OR('#1 - Sample and Action Tracker'!$Q111='HIDE DROP DOWNS'!$J$2,'#1 - Sample and Action Tracker'!$Q111='HIDE DROP DOWNS'!$J$3),0,IF('#1 - Sample and Action Tracker'!$R111='HIDE DROP DOWNS'!$M$5,1,0))</f>
        <v>0</v>
      </c>
      <c r="U106" s="107">
        <f>IF(OR('#1 - Sample and Action Tracker'!$S111='HIDE DROP DOWNS'!$K$2,'#1 - Sample and Action Tracker'!$S111='HIDE DROP DOWNS'!$K$3),0,IF('#1 - Sample and Action Tracker'!$T111='HIDE DROP DOWNS'!$M$3,1,0))</f>
        <v>0</v>
      </c>
      <c r="V106" s="107">
        <f>IF(OR('#1 - Sample and Action Tracker'!$S111='HIDE DROP DOWNS'!$K$2,'#1 - Sample and Action Tracker'!$S111='HIDE DROP DOWNS'!$K$3),0,IF('#1 - Sample and Action Tracker'!$T111='HIDE DROP DOWNS'!$M$4,1,0))</f>
        <v>0</v>
      </c>
      <c r="W106" s="107">
        <f>IF(OR('#1 - Sample and Action Tracker'!$S111='HIDE DROP DOWNS'!$K$2,'#1 - Sample and Action Tracker'!$S111='HIDE DROP DOWNS'!$K$3),0,IF('#1 - Sample and Action Tracker'!$T111='HIDE DROP DOWNS'!$M$5,1,0))</f>
        <v>0</v>
      </c>
      <c r="X106" s="107">
        <f>IF(OR('#1 - Sample and Action Tracker'!$U111='HIDE DROP DOWNS'!$L$2,'#1 - Sample and Action Tracker'!$U111='HIDE DROP DOWNS'!$L$3),0,IF('#1 - Sample and Action Tracker'!$V111='HIDE DROP DOWNS'!$M$3,1,0))</f>
        <v>0</v>
      </c>
      <c r="Y106" s="107">
        <f>IF(OR('#1 - Sample and Action Tracker'!$U111='HIDE DROP DOWNS'!$L$2,'#1 - Sample and Action Tracker'!$U111='HIDE DROP DOWNS'!$L$3),0,IF('#1 - Sample and Action Tracker'!$V111='HIDE DROP DOWNS'!$M$4,1,0))</f>
        <v>0</v>
      </c>
      <c r="Z106" s="107">
        <f>IF(OR('#1 - Sample and Action Tracker'!$U111='HIDE DROP DOWNS'!$L$2,'#1 - Sample and Action Tracker'!$U111='HIDE DROP DOWNS'!$L$3),0,IF('#1 - Sample and Action Tracker'!$V111='HIDE DROP DOWNS'!$M$5,1,0))</f>
        <v>0</v>
      </c>
    </row>
    <row r="107" spans="6:26" ht="15.75" customHeight="1">
      <c r="F107" s="31" t="str">
        <f>IF('#1 - Sample and Action Tracker'!F112="","",'#1 - Sample and Action Tracker'!F112)</f>
        <v/>
      </c>
      <c r="G107" s="28" t="e">
        <f ca="1">IF(AND('#1 - Sample and Action Tracker'!N112&lt;&gt;""),1,0)</f>
        <v>#NAME?</v>
      </c>
      <c r="H107" s="28" t="e">
        <f ca="1">IF(AND(OR('#1 - Sample and Action Tracker'!N112&gt;0,'#1 - Sample and Action Tracker'!N112=$E$3),'#1 - Sample and Action Tracker'!N112&lt;&gt;$E$2,'#1 - Sample and Action Tracker'!N112&lt;&gt;$E$4,'#1 - Sample and Action Tracker'!N112&lt;&gt;""), TRUE, FALSE)</f>
        <v>#NAME?</v>
      </c>
      <c r="I107" s="28" t="e">
        <f ca="1">IF(AND('#1 - Sample and Action Tracker'!N112&lt;&gt;$E$2,'#1 - Sample and Action Tracker'!N112&lt;&gt;$E$3,'#1 - Sample and Action Tracker'!N112&lt;&gt;$E$4,'#1 - Sample and Action Tracker'!N112&lt;&gt;""),IF('#1 - Sample and Action Tracker'!N112&gt;'#2 - State Report - School Info'!$D$24, TRUE, FALSE),FALSE)</f>
        <v>#NAME?</v>
      </c>
      <c r="R107" s="107">
        <f>IF(OR('#1 - Sample and Action Tracker'!Q112='HIDE DROP DOWNS'!$J$2,'#1 - Sample and Action Tracker'!Q112='HIDE DROP DOWNS'!$J$3),0,IF('#1 - Sample and Action Tracker'!R112='HIDE DROP DOWNS'!$M$3,1,0))</f>
        <v>0</v>
      </c>
      <c r="S107" s="107">
        <f>IF(OR('#1 - Sample and Action Tracker'!Q112='HIDE DROP DOWNS'!$J$2,'#1 - Sample and Action Tracker'!Q112='HIDE DROP DOWNS'!$J$3),0,IF('#1 - Sample and Action Tracker'!R112='HIDE DROP DOWNS'!$M$4,1,0))</f>
        <v>0</v>
      </c>
      <c r="T107" s="107">
        <f>IF(OR('#1 - Sample and Action Tracker'!$Q112='HIDE DROP DOWNS'!$J$2,'#1 - Sample and Action Tracker'!$Q112='HIDE DROP DOWNS'!$J$3),0,IF('#1 - Sample and Action Tracker'!$R112='HIDE DROP DOWNS'!$M$5,1,0))</f>
        <v>0</v>
      </c>
      <c r="U107" s="107">
        <f>IF(OR('#1 - Sample and Action Tracker'!$S112='HIDE DROP DOWNS'!$K$2,'#1 - Sample and Action Tracker'!$S112='HIDE DROP DOWNS'!$K$3),0,IF('#1 - Sample and Action Tracker'!$T112='HIDE DROP DOWNS'!$M$3,1,0))</f>
        <v>0</v>
      </c>
      <c r="V107" s="107">
        <f>IF(OR('#1 - Sample and Action Tracker'!$S112='HIDE DROP DOWNS'!$K$2,'#1 - Sample and Action Tracker'!$S112='HIDE DROP DOWNS'!$K$3),0,IF('#1 - Sample and Action Tracker'!$T112='HIDE DROP DOWNS'!$M$4,1,0))</f>
        <v>0</v>
      </c>
      <c r="W107" s="107">
        <f>IF(OR('#1 - Sample and Action Tracker'!$S112='HIDE DROP DOWNS'!$K$2,'#1 - Sample and Action Tracker'!$S112='HIDE DROP DOWNS'!$K$3),0,IF('#1 - Sample and Action Tracker'!$T112='HIDE DROP DOWNS'!$M$5,1,0))</f>
        <v>0</v>
      </c>
      <c r="X107" s="107">
        <f>IF(OR('#1 - Sample and Action Tracker'!$U112='HIDE DROP DOWNS'!$L$2,'#1 - Sample and Action Tracker'!$U112='HIDE DROP DOWNS'!$L$3),0,IF('#1 - Sample and Action Tracker'!$V112='HIDE DROP DOWNS'!$M$3,1,0))</f>
        <v>0</v>
      </c>
      <c r="Y107" s="107">
        <f>IF(OR('#1 - Sample and Action Tracker'!$U112='HIDE DROP DOWNS'!$L$2,'#1 - Sample and Action Tracker'!$U112='HIDE DROP DOWNS'!$L$3),0,IF('#1 - Sample and Action Tracker'!$V112='HIDE DROP DOWNS'!$M$4,1,0))</f>
        <v>0</v>
      </c>
      <c r="Z107" s="107">
        <f>IF(OR('#1 - Sample and Action Tracker'!$U112='HIDE DROP DOWNS'!$L$2,'#1 - Sample and Action Tracker'!$U112='HIDE DROP DOWNS'!$L$3),0,IF('#1 - Sample and Action Tracker'!$V112='HIDE DROP DOWNS'!$M$5,1,0))</f>
        <v>0</v>
      </c>
    </row>
    <row r="108" spans="6:26" ht="15.75" customHeight="1">
      <c r="F108" s="31" t="str">
        <f>IF('#1 - Sample and Action Tracker'!F113="","",'#1 - Sample and Action Tracker'!F113)</f>
        <v/>
      </c>
      <c r="G108" s="28" t="e">
        <f ca="1">IF(AND('#1 - Sample and Action Tracker'!N113&lt;&gt;""),1,0)</f>
        <v>#NAME?</v>
      </c>
      <c r="H108" s="28" t="e">
        <f ca="1">IF(AND(OR('#1 - Sample and Action Tracker'!N113&gt;0,'#1 - Sample and Action Tracker'!N113=$E$3),'#1 - Sample and Action Tracker'!N113&lt;&gt;$E$2,'#1 - Sample and Action Tracker'!N113&lt;&gt;$E$4,'#1 - Sample and Action Tracker'!N113&lt;&gt;""), TRUE, FALSE)</f>
        <v>#NAME?</v>
      </c>
      <c r="I108" s="28" t="e">
        <f ca="1">IF(AND('#1 - Sample and Action Tracker'!N113&lt;&gt;$E$2,'#1 - Sample and Action Tracker'!N113&lt;&gt;$E$3,'#1 - Sample and Action Tracker'!N113&lt;&gt;$E$4,'#1 - Sample and Action Tracker'!N113&lt;&gt;""),IF('#1 - Sample and Action Tracker'!N113&gt;'#2 - State Report - School Info'!$D$24, TRUE, FALSE),FALSE)</f>
        <v>#NAME?</v>
      </c>
      <c r="R108" s="107">
        <f>IF(OR('#1 - Sample and Action Tracker'!Q113='HIDE DROP DOWNS'!$J$2,'#1 - Sample and Action Tracker'!Q113='HIDE DROP DOWNS'!$J$3),0,IF('#1 - Sample and Action Tracker'!R113='HIDE DROP DOWNS'!$M$3,1,0))</f>
        <v>0</v>
      </c>
      <c r="S108" s="107">
        <f>IF(OR('#1 - Sample and Action Tracker'!Q113='HIDE DROP DOWNS'!$J$2,'#1 - Sample and Action Tracker'!Q113='HIDE DROP DOWNS'!$J$3),0,IF('#1 - Sample and Action Tracker'!R113='HIDE DROP DOWNS'!$M$4,1,0))</f>
        <v>0</v>
      </c>
      <c r="T108" s="107">
        <f>IF(OR('#1 - Sample and Action Tracker'!$Q113='HIDE DROP DOWNS'!$J$2,'#1 - Sample and Action Tracker'!$Q113='HIDE DROP DOWNS'!$J$3),0,IF('#1 - Sample and Action Tracker'!$R113='HIDE DROP DOWNS'!$M$5,1,0))</f>
        <v>0</v>
      </c>
      <c r="U108" s="107">
        <f>IF(OR('#1 - Sample and Action Tracker'!$S113='HIDE DROP DOWNS'!$K$2,'#1 - Sample and Action Tracker'!$S113='HIDE DROP DOWNS'!$K$3),0,IF('#1 - Sample and Action Tracker'!$T113='HIDE DROP DOWNS'!$M$3,1,0))</f>
        <v>0</v>
      </c>
      <c r="V108" s="107">
        <f>IF(OR('#1 - Sample and Action Tracker'!$S113='HIDE DROP DOWNS'!$K$2,'#1 - Sample and Action Tracker'!$S113='HIDE DROP DOWNS'!$K$3),0,IF('#1 - Sample and Action Tracker'!$T113='HIDE DROP DOWNS'!$M$4,1,0))</f>
        <v>0</v>
      </c>
      <c r="W108" s="107">
        <f>IF(OR('#1 - Sample and Action Tracker'!$S113='HIDE DROP DOWNS'!$K$2,'#1 - Sample and Action Tracker'!$S113='HIDE DROP DOWNS'!$K$3),0,IF('#1 - Sample and Action Tracker'!$T113='HIDE DROP DOWNS'!$M$5,1,0))</f>
        <v>0</v>
      </c>
      <c r="X108" s="107">
        <f>IF(OR('#1 - Sample and Action Tracker'!$U113='HIDE DROP DOWNS'!$L$2,'#1 - Sample and Action Tracker'!$U113='HIDE DROP DOWNS'!$L$3),0,IF('#1 - Sample and Action Tracker'!$V113='HIDE DROP DOWNS'!$M$3,1,0))</f>
        <v>0</v>
      </c>
      <c r="Y108" s="107">
        <f>IF(OR('#1 - Sample and Action Tracker'!$U113='HIDE DROP DOWNS'!$L$2,'#1 - Sample and Action Tracker'!$U113='HIDE DROP DOWNS'!$L$3),0,IF('#1 - Sample and Action Tracker'!$V113='HIDE DROP DOWNS'!$M$4,1,0))</f>
        <v>0</v>
      </c>
      <c r="Z108" s="107">
        <f>IF(OR('#1 - Sample and Action Tracker'!$U113='HIDE DROP DOWNS'!$L$2,'#1 - Sample and Action Tracker'!$U113='HIDE DROP DOWNS'!$L$3),0,IF('#1 - Sample and Action Tracker'!$V113='HIDE DROP DOWNS'!$M$5,1,0))</f>
        <v>0</v>
      </c>
    </row>
    <row r="109" spans="6:26" ht="15.75" customHeight="1">
      <c r="F109" s="31" t="str">
        <f>IF('#1 - Sample and Action Tracker'!F114="","",'#1 - Sample and Action Tracker'!F114)</f>
        <v/>
      </c>
      <c r="G109" s="28" t="e">
        <f ca="1">IF(AND('#1 - Sample and Action Tracker'!N114&lt;&gt;""),1,0)</f>
        <v>#NAME?</v>
      </c>
      <c r="H109" s="28" t="e">
        <f ca="1">IF(AND(OR('#1 - Sample and Action Tracker'!N114&gt;0,'#1 - Sample and Action Tracker'!N114=$E$3),'#1 - Sample and Action Tracker'!N114&lt;&gt;$E$2,'#1 - Sample and Action Tracker'!N114&lt;&gt;$E$4,'#1 - Sample and Action Tracker'!N114&lt;&gt;""), TRUE, FALSE)</f>
        <v>#NAME?</v>
      </c>
      <c r="I109" s="28" t="e">
        <f ca="1">IF(AND('#1 - Sample and Action Tracker'!N114&lt;&gt;$E$2,'#1 - Sample and Action Tracker'!N114&lt;&gt;$E$3,'#1 - Sample and Action Tracker'!N114&lt;&gt;$E$4,'#1 - Sample and Action Tracker'!N114&lt;&gt;""),IF('#1 - Sample and Action Tracker'!N114&gt;'#2 - State Report - School Info'!$D$24, TRUE, FALSE),FALSE)</f>
        <v>#NAME?</v>
      </c>
      <c r="R109" s="107">
        <f>IF(OR('#1 - Sample and Action Tracker'!Q114='HIDE DROP DOWNS'!$J$2,'#1 - Sample and Action Tracker'!Q114='HIDE DROP DOWNS'!$J$3),0,IF('#1 - Sample and Action Tracker'!R114='HIDE DROP DOWNS'!$M$3,1,0))</f>
        <v>0</v>
      </c>
      <c r="S109" s="107">
        <f>IF(OR('#1 - Sample and Action Tracker'!Q114='HIDE DROP DOWNS'!$J$2,'#1 - Sample and Action Tracker'!Q114='HIDE DROP DOWNS'!$J$3),0,IF('#1 - Sample and Action Tracker'!R114='HIDE DROP DOWNS'!$M$4,1,0))</f>
        <v>0</v>
      </c>
      <c r="T109" s="107">
        <f>IF(OR('#1 - Sample and Action Tracker'!$Q114='HIDE DROP DOWNS'!$J$2,'#1 - Sample and Action Tracker'!$Q114='HIDE DROP DOWNS'!$J$3),0,IF('#1 - Sample and Action Tracker'!$R114='HIDE DROP DOWNS'!$M$5,1,0))</f>
        <v>0</v>
      </c>
      <c r="U109" s="107">
        <f>IF(OR('#1 - Sample and Action Tracker'!$S114='HIDE DROP DOWNS'!$K$2,'#1 - Sample and Action Tracker'!$S114='HIDE DROP DOWNS'!$K$3),0,IF('#1 - Sample and Action Tracker'!$T114='HIDE DROP DOWNS'!$M$3,1,0))</f>
        <v>0</v>
      </c>
      <c r="V109" s="107">
        <f>IF(OR('#1 - Sample and Action Tracker'!$S114='HIDE DROP DOWNS'!$K$2,'#1 - Sample and Action Tracker'!$S114='HIDE DROP DOWNS'!$K$3),0,IF('#1 - Sample and Action Tracker'!$T114='HIDE DROP DOWNS'!$M$4,1,0))</f>
        <v>0</v>
      </c>
      <c r="W109" s="107">
        <f>IF(OR('#1 - Sample and Action Tracker'!$S114='HIDE DROP DOWNS'!$K$2,'#1 - Sample and Action Tracker'!$S114='HIDE DROP DOWNS'!$K$3),0,IF('#1 - Sample and Action Tracker'!$T114='HIDE DROP DOWNS'!$M$5,1,0))</f>
        <v>0</v>
      </c>
      <c r="X109" s="107">
        <f>IF(OR('#1 - Sample and Action Tracker'!$U114='HIDE DROP DOWNS'!$L$2,'#1 - Sample and Action Tracker'!$U114='HIDE DROP DOWNS'!$L$3),0,IF('#1 - Sample and Action Tracker'!$V114='HIDE DROP DOWNS'!$M$3,1,0))</f>
        <v>0</v>
      </c>
      <c r="Y109" s="107">
        <f>IF(OR('#1 - Sample and Action Tracker'!$U114='HIDE DROP DOWNS'!$L$2,'#1 - Sample and Action Tracker'!$U114='HIDE DROP DOWNS'!$L$3),0,IF('#1 - Sample and Action Tracker'!$V114='HIDE DROP DOWNS'!$M$4,1,0))</f>
        <v>0</v>
      </c>
      <c r="Z109" s="107">
        <f>IF(OR('#1 - Sample and Action Tracker'!$U114='HIDE DROP DOWNS'!$L$2,'#1 - Sample and Action Tracker'!$U114='HIDE DROP DOWNS'!$L$3),0,IF('#1 - Sample and Action Tracker'!$V114='HIDE DROP DOWNS'!$M$5,1,0))</f>
        <v>0</v>
      </c>
    </row>
    <row r="110" spans="6:26" ht="15.75" customHeight="1">
      <c r="F110" s="31" t="str">
        <f>IF('#1 - Sample and Action Tracker'!F115="","",'#1 - Sample and Action Tracker'!F115)</f>
        <v/>
      </c>
      <c r="G110" s="28" t="e">
        <f ca="1">IF(AND('#1 - Sample and Action Tracker'!N115&lt;&gt;""),1,0)</f>
        <v>#NAME?</v>
      </c>
      <c r="H110" s="28" t="e">
        <f ca="1">IF(AND(OR('#1 - Sample and Action Tracker'!N115&gt;0,'#1 - Sample and Action Tracker'!N115=$E$3),'#1 - Sample and Action Tracker'!N115&lt;&gt;$E$2,'#1 - Sample and Action Tracker'!N115&lt;&gt;$E$4,'#1 - Sample and Action Tracker'!N115&lt;&gt;""), TRUE, FALSE)</f>
        <v>#NAME?</v>
      </c>
      <c r="I110" s="28" t="e">
        <f ca="1">IF(AND('#1 - Sample and Action Tracker'!N115&lt;&gt;$E$2,'#1 - Sample and Action Tracker'!N115&lt;&gt;$E$3,'#1 - Sample and Action Tracker'!N115&lt;&gt;$E$4,'#1 - Sample and Action Tracker'!N115&lt;&gt;""),IF('#1 - Sample and Action Tracker'!N115&gt;'#2 - State Report - School Info'!$D$24, TRUE, FALSE),FALSE)</f>
        <v>#NAME?</v>
      </c>
      <c r="R110" s="107">
        <f>IF(OR('#1 - Sample and Action Tracker'!Q115='HIDE DROP DOWNS'!$J$2,'#1 - Sample and Action Tracker'!Q115='HIDE DROP DOWNS'!$J$3),0,IF('#1 - Sample and Action Tracker'!R115='HIDE DROP DOWNS'!$M$3,1,0))</f>
        <v>0</v>
      </c>
      <c r="S110" s="107">
        <f>IF(OR('#1 - Sample and Action Tracker'!Q115='HIDE DROP DOWNS'!$J$2,'#1 - Sample and Action Tracker'!Q115='HIDE DROP DOWNS'!$J$3),0,IF('#1 - Sample and Action Tracker'!R115='HIDE DROP DOWNS'!$M$4,1,0))</f>
        <v>0</v>
      </c>
      <c r="T110" s="107">
        <f>IF(OR('#1 - Sample and Action Tracker'!$Q115='HIDE DROP DOWNS'!$J$2,'#1 - Sample and Action Tracker'!$Q115='HIDE DROP DOWNS'!$J$3),0,IF('#1 - Sample and Action Tracker'!$R115='HIDE DROP DOWNS'!$M$5,1,0))</f>
        <v>0</v>
      </c>
      <c r="U110" s="107">
        <f>IF(OR('#1 - Sample and Action Tracker'!$S115='HIDE DROP DOWNS'!$K$2,'#1 - Sample and Action Tracker'!$S115='HIDE DROP DOWNS'!$K$3),0,IF('#1 - Sample and Action Tracker'!$T115='HIDE DROP DOWNS'!$M$3,1,0))</f>
        <v>0</v>
      </c>
      <c r="V110" s="107">
        <f>IF(OR('#1 - Sample and Action Tracker'!$S115='HIDE DROP DOWNS'!$K$2,'#1 - Sample and Action Tracker'!$S115='HIDE DROP DOWNS'!$K$3),0,IF('#1 - Sample and Action Tracker'!$T115='HIDE DROP DOWNS'!$M$4,1,0))</f>
        <v>0</v>
      </c>
      <c r="W110" s="107">
        <f>IF(OR('#1 - Sample and Action Tracker'!$S115='HIDE DROP DOWNS'!$K$2,'#1 - Sample and Action Tracker'!$S115='HIDE DROP DOWNS'!$K$3),0,IF('#1 - Sample and Action Tracker'!$T115='HIDE DROP DOWNS'!$M$5,1,0))</f>
        <v>0</v>
      </c>
      <c r="X110" s="107">
        <f>IF(OR('#1 - Sample and Action Tracker'!$U115='HIDE DROP DOWNS'!$L$2,'#1 - Sample and Action Tracker'!$U115='HIDE DROP DOWNS'!$L$3),0,IF('#1 - Sample and Action Tracker'!$V115='HIDE DROP DOWNS'!$M$3,1,0))</f>
        <v>0</v>
      </c>
      <c r="Y110" s="107">
        <f>IF(OR('#1 - Sample and Action Tracker'!$U115='HIDE DROP DOWNS'!$L$2,'#1 - Sample and Action Tracker'!$U115='HIDE DROP DOWNS'!$L$3),0,IF('#1 - Sample and Action Tracker'!$V115='HIDE DROP DOWNS'!$M$4,1,0))</f>
        <v>0</v>
      </c>
      <c r="Z110" s="107">
        <f>IF(OR('#1 - Sample and Action Tracker'!$U115='HIDE DROP DOWNS'!$L$2,'#1 - Sample and Action Tracker'!$U115='HIDE DROP DOWNS'!$L$3),0,IF('#1 - Sample and Action Tracker'!$V115='HIDE DROP DOWNS'!$M$5,1,0))</f>
        <v>0</v>
      </c>
    </row>
    <row r="111" spans="6:26" ht="15.75" customHeight="1">
      <c r="F111" s="31" t="str">
        <f>IF('#1 - Sample and Action Tracker'!F116="","",'#1 - Sample and Action Tracker'!F116)</f>
        <v/>
      </c>
      <c r="G111" s="28" t="e">
        <f ca="1">IF(AND('#1 - Sample and Action Tracker'!N116&lt;&gt;""),1,0)</f>
        <v>#NAME?</v>
      </c>
      <c r="H111" s="28" t="e">
        <f ca="1">IF(AND(OR('#1 - Sample and Action Tracker'!N116&gt;0,'#1 - Sample and Action Tracker'!N116=$E$3),'#1 - Sample and Action Tracker'!N116&lt;&gt;$E$2,'#1 - Sample and Action Tracker'!N116&lt;&gt;$E$4,'#1 - Sample and Action Tracker'!N116&lt;&gt;""), TRUE, FALSE)</f>
        <v>#NAME?</v>
      </c>
      <c r="I111" s="28" t="e">
        <f ca="1">IF(AND('#1 - Sample and Action Tracker'!N116&lt;&gt;$E$2,'#1 - Sample and Action Tracker'!N116&lt;&gt;$E$3,'#1 - Sample and Action Tracker'!N116&lt;&gt;$E$4,'#1 - Sample and Action Tracker'!N116&lt;&gt;""),IF('#1 - Sample and Action Tracker'!N116&gt;'#2 - State Report - School Info'!$D$24, TRUE, FALSE),FALSE)</f>
        <v>#NAME?</v>
      </c>
      <c r="R111" s="107">
        <f>IF(OR('#1 - Sample and Action Tracker'!Q116='HIDE DROP DOWNS'!$J$2,'#1 - Sample and Action Tracker'!Q116='HIDE DROP DOWNS'!$J$3),0,IF('#1 - Sample and Action Tracker'!R116='HIDE DROP DOWNS'!$M$3,1,0))</f>
        <v>0</v>
      </c>
      <c r="S111" s="107">
        <f>IF(OR('#1 - Sample and Action Tracker'!Q116='HIDE DROP DOWNS'!$J$2,'#1 - Sample and Action Tracker'!Q116='HIDE DROP DOWNS'!$J$3),0,IF('#1 - Sample and Action Tracker'!R116='HIDE DROP DOWNS'!$M$4,1,0))</f>
        <v>0</v>
      </c>
      <c r="T111" s="107">
        <f>IF(OR('#1 - Sample and Action Tracker'!$Q116='HIDE DROP DOWNS'!$J$2,'#1 - Sample and Action Tracker'!$Q116='HIDE DROP DOWNS'!$J$3),0,IF('#1 - Sample and Action Tracker'!$R116='HIDE DROP DOWNS'!$M$5,1,0))</f>
        <v>0</v>
      </c>
      <c r="U111" s="107">
        <f>IF(OR('#1 - Sample and Action Tracker'!$S116='HIDE DROP DOWNS'!$K$2,'#1 - Sample and Action Tracker'!$S116='HIDE DROP DOWNS'!$K$3),0,IF('#1 - Sample and Action Tracker'!$T116='HIDE DROP DOWNS'!$M$3,1,0))</f>
        <v>0</v>
      </c>
      <c r="V111" s="107">
        <f>IF(OR('#1 - Sample and Action Tracker'!$S116='HIDE DROP DOWNS'!$K$2,'#1 - Sample and Action Tracker'!$S116='HIDE DROP DOWNS'!$K$3),0,IF('#1 - Sample and Action Tracker'!$T116='HIDE DROP DOWNS'!$M$4,1,0))</f>
        <v>0</v>
      </c>
      <c r="W111" s="107">
        <f>IF(OR('#1 - Sample and Action Tracker'!$S116='HIDE DROP DOWNS'!$K$2,'#1 - Sample and Action Tracker'!$S116='HIDE DROP DOWNS'!$K$3),0,IF('#1 - Sample and Action Tracker'!$T116='HIDE DROP DOWNS'!$M$5,1,0))</f>
        <v>0</v>
      </c>
      <c r="X111" s="107">
        <f>IF(OR('#1 - Sample and Action Tracker'!$U116='HIDE DROP DOWNS'!$L$2,'#1 - Sample and Action Tracker'!$U116='HIDE DROP DOWNS'!$L$3),0,IF('#1 - Sample and Action Tracker'!$V116='HIDE DROP DOWNS'!$M$3,1,0))</f>
        <v>0</v>
      </c>
      <c r="Y111" s="107">
        <f>IF(OR('#1 - Sample and Action Tracker'!$U116='HIDE DROP DOWNS'!$L$2,'#1 - Sample and Action Tracker'!$U116='HIDE DROP DOWNS'!$L$3),0,IF('#1 - Sample and Action Tracker'!$V116='HIDE DROP DOWNS'!$M$4,1,0))</f>
        <v>0</v>
      </c>
      <c r="Z111" s="107">
        <f>IF(OR('#1 - Sample and Action Tracker'!$U116='HIDE DROP DOWNS'!$L$2,'#1 - Sample and Action Tracker'!$U116='HIDE DROP DOWNS'!$L$3),0,IF('#1 - Sample and Action Tracker'!$V116='HIDE DROP DOWNS'!$M$5,1,0))</f>
        <v>0</v>
      </c>
    </row>
    <row r="112" spans="6:26" ht="15.75" customHeight="1">
      <c r="F112" s="31" t="str">
        <f>IF('#1 - Sample and Action Tracker'!F117="","",'#1 - Sample and Action Tracker'!F117)</f>
        <v/>
      </c>
      <c r="G112" s="28" t="e">
        <f ca="1">IF(AND('#1 - Sample and Action Tracker'!N117&lt;&gt;""),1,0)</f>
        <v>#NAME?</v>
      </c>
      <c r="H112" s="28" t="e">
        <f ca="1">IF(AND(OR('#1 - Sample and Action Tracker'!N117&gt;0,'#1 - Sample and Action Tracker'!N117=$E$3),'#1 - Sample and Action Tracker'!N117&lt;&gt;$E$2,'#1 - Sample and Action Tracker'!N117&lt;&gt;$E$4,'#1 - Sample and Action Tracker'!N117&lt;&gt;""), TRUE, FALSE)</f>
        <v>#NAME?</v>
      </c>
      <c r="I112" s="28" t="e">
        <f ca="1">IF(AND('#1 - Sample and Action Tracker'!N117&lt;&gt;$E$2,'#1 - Sample and Action Tracker'!N117&lt;&gt;$E$3,'#1 - Sample and Action Tracker'!N117&lt;&gt;$E$4,'#1 - Sample and Action Tracker'!N117&lt;&gt;""),IF('#1 - Sample and Action Tracker'!N117&gt;'#2 - State Report - School Info'!$D$24, TRUE, FALSE),FALSE)</f>
        <v>#NAME?</v>
      </c>
      <c r="R112" s="107">
        <f>IF(OR('#1 - Sample and Action Tracker'!Q117='HIDE DROP DOWNS'!$J$2,'#1 - Sample and Action Tracker'!Q117='HIDE DROP DOWNS'!$J$3),0,IF('#1 - Sample and Action Tracker'!R117='HIDE DROP DOWNS'!$M$3,1,0))</f>
        <v>0</v>
      </c>
      <c r="S112" s="107">
        <f>IF(OR('#1 - Sample and Action Tracker'!Q117='HIDE DROP DOWNS'!$J$2,'#1 - Sample and Action Tracker'!Q117='HIDE DROP DOWNS'!$J$3),0,IF('#1 - Sample and Action Tracker'!R117='HIDE DROP DOWNS'!$M$4,1,0))</f>
        <v>0</v>
      </c>
      <c r="T112" s="107">
        <f>IF(OR('#1 - Sample and Action Tracker'!$Q117='HIDE DROP DOWNS'!$J$2,'#1 - Sample and Action Tracker'!$Q117='HIDE DROP DOWNS'!$J$3),0,IF('#1 - Sample and Action Tracker'!$R117='HIDE DROP DOWNS'!$M$5,1,0))</f>
        <v>0</v>
      </c>
      <c r="U112" s="107">
        <f>IF(OR('#1 - Sample and Action Tracker'!$S117='HIDE DROP DOWNS'!$K$2,'#1 - Sample and Action Tracker'!$S117='HIDE DROP DOWNS'!$K$3),0,IF('#1 - Sample and Action Tracker'!$T117='HIDE DROP DOWNS'!$M$3,1,0))</f>
        <v>0</v>
      </c>
      <c r="V112" s="107">
        <f>IF(OR('#1 - Sample and Action Tracker'!$S117='HIDE DROP DOWNS'!$K$2,'#1 - Sample and Action Tracker'!$S117='HIDE DROP DOWNS'!$K$3),0,IF('#1 - Sample and Action Tracker'!$T117='HIDE DROP DOWNS'!$M$4,1,0))</f>
        <v>0</v>
      </c>
      <c r="W112" s="107">
        <f>IF(OR('#1 - Sample and Action Tracker'!$S117='HIDE DROP DOWNS'!$K$2,'#1 - Sample and Action Tracker'!$S117='HIDE DROP DOWNS'!$K$3),0,IF('#1 - Sample and Action Tracker'!$T117='HIDE DROP DOWNS'!$M$5,1,0))</f>
        <v>0</v>
      </c>
      <c r="X112" s="107">
        <f>IF(OR('#1 - Sample and Action Tracker'!$U117='HIDE DROP DOWNS'!$L$2,'#1 - Sample and Action Tracker'!$U117='HIDE DROP DOWNS'!$L$3),0,IF('#1 - Sample and Action Tracker'!$V117='HIDE DROP DOWNS'!$M$3,1,0))</f>
        <v>0</v>
      </c>
      <c r="Y112" s="107">
        <f>IF(OR('#1 - Sample and Action Tracker'!$U117='HIDE DROP DOWNS'!$L$2,'#1 - Sample and Action Tracker'!$U117='HIDE DROP DOWNS'!$L$3),0,IF('#1 - Sample and Action Tracker'!$V117='HIDE DROP DOWNS'!$M$4,1,0))</f>
        <v>0</v>
      </c>
      <c r="Z112" s="107">
        <f>IF(OR('#1 - Sample and Action Tracker'!$U117='HIDE DROP DOWNS'!$L$2,'#1 - Sample and Action Tracker'!$U117='HIDE DROP DOWNS'!$L$3),0,IF('#1 - Sample and Action Tracker'!$V117='HIDE DROP DOWNS'!$M$5,1,0))</f>
        <v>0</v>
      </c>
    </row>
    <row r="113" spans="6:26" ht="15.75" customHeight="1">
      <c r="F113" s="31" t="str">
        <f>IF('#1 - Sample and Action Tracker'!F118="","",'#1 - Sample and Action Tracker'!F118)</f>
        <v/>
      </c>
      <c r="G113" s="28" t="e">
        <f ca="1">IF(AND('#1 - Sample and Action Tracker'!N118&lt;&gt;""),1,0)</f>
        <v>#NAME?</v>
      </c>
      <c r="H113" s="28" t="e">
        <f ca="1">IF(AND(OR('#1 - Sample and Action Tracker'!N118&gt;0,'#1 - Sample and Action Tracker'!N118=$E$3),'#1 - Sample and Action Tracker'!N118&lt;&gt;$E$2,'#1 - Sample and Action Tracker'!N118&lt;&gt;$E$4,'#1 - Sample and Action Tracker'!N118&lt;&gt;""), TRUE, FALSE)</f>
        <v>#NAME?</v>
      </c>
      <c r="I113" s="28" t="e">
        <f ca="1">IF(AND('#1 - Sample and Action Tracker'!N118&lt;&gt;$E$2,'#1 - Sample and Action Tracker'!N118&lt;&gt;$E$3,'#1 - Sample and Action Tracker'!N118&lt;&gt;$E$4,'#1 - Sample and Action Tracker'!N118&lt;&gt;""),IF('#1 - Sample and Action Tracker'!N118&gt;'#2 - State Report - School Info'!$D$24, TRUE, FALSE),FALSE)</f>
        <v>#NAME?</v>
      </c>
      <c r="R113" s="107">
        <f>IF(OR('#1 - Sample and Action Tracker'!Q118='HIDE DROP DOWNS'!$J$2,'#1 - Sample and Action Tracker'!Q118='HIDE DROP DOWNS'!$J$3),0,IF('#1 - Sample and Action Tracker'!R118='HIDE DROP DOWNS'!$M$3,1,0))</f>
        <v>0</v>
      </c>
      <c r="S113" s="107">
        <f>IF(OR('#1 - Sample and Action Tracker'!Q118='HIDE DROP DOWNS'!$J$2,'#1 - Sample and Action Tracker'!Q118='HIDE DROP DOWNS'!$J$3),0,IF('#1 - Sample and Action Tracker'!R118='HIDE DROP DOWNS'!$M$4,1,0))</f>
        <v>0</v>
      </c>
      <c r="T113" s="107">
        <f>IF(OR('#1 - Sample and Action Tracker'!$Q118='HIDE DROP DOWNS'!$J$2,'#1 - Sample and Action Tracker'!$Q118='HIDE DROP DOWNS'!$J$3),0,IF('#1 - Sample and Action Tracker'!$R118='HIDE DROP DOWNS'!$M$5,1,0))</f>
        <v>0</v>
      </c>
      <c r="U113" s="107">
        <f>IF(OR('#1 - Sample and Action Tracker'!$S118='HIDE DROP DOWNS'!$K$2,'#1 - Sample and Action Tracker'!$S118='HIDE DROP DOWNS'!$K$3),0,IF('#1 - Sample and Action Tracker'!$T118='HIDE DROP DOWNS'!$M$3,1,0))</f>
        <v>0</v>
      </c>
      <c r="V113" s="107">
        <f>IF(OR('#1 - Sample and Action Tracker'!$S118='HIDE DROP DOWNS'!$K$2,'#1 - Sample and Action Tracker'!$S118='HIDE DROP DOWNS'!$K$3),0,IF('#1 - Sample and Action Tracker'!$T118='HIDE DROP DOWNS'!$M$4,1,0))</f>
        <v>0</v>
      </c>
      <c r="W113" s="107">
        <f>IF(OR('#1 - Sample and Action Tracker'!$S118='HIDE DROP DOWNS'!$K$2,'#1 - Sample and Action Tracker'!$S118='HIDE DROP DOWNS'!$K$3),0,IF('#1 - Sample and Action Tracker'!$T118='HIDE DROP DOWNS'!$M$5,1,0))</f>
        <v>0</v>
      </c>
      <c r="X113" s="107">
        <f>IF(OR('#1 - Sample and Action Tracker'!$U118='HIDE DROP DOWNS'!$L$2,'#1 - Sample and Action Tracker'!$U118='HIDE DROP DOWNS'!$L$3),0,IF('#1 - Sample and Action Tracker'!$V118='HIDE DROP DOWNS'!$M$3,1,0))</f>
        <v>0</v>
      </c>
      <c r="Y113" s="107">
        <f>IF(OR('#1 - Sample and Action Tracker'!$U118='HIDE DROP DOWNS'!$L$2,'#1 - Sample and Action Tracker'!$U118='HIDE DROP DOWNS'!$L$3),0,IF('#1 - Sample and Action Tracker'!$V118='HIDE DROP DOWNS'!$M$4,1,0))</f>
        <v>0</v>
      </c>
      <c r="Z113" s="107">
        <f>IF(OR('#1 - Sample and Action Tracker'!$U118='HIDE DROP DOWNS'!$L$2,'#1 - Sample and Action Tracker'!$U118='HIDE DROP DOWNS'!$L$3),0,IF('#1 - Sample and Action Tracker'!$V118='HIDE DROP DOWNS'!$M$5,1,0))</f>
        <v>0</v>
      </c>
    </row>
    <row r="114" spans="6:26" ht="15.75" customHeight="1">
      <c r="F114" s="31" t="str">
        <f>IF('#1 - Sample and Action Tracker'!F119="","",'#1 - Sample and Action Tracker'!F119)</f>
        <v/>
      </c>
      <c r="G114" s="28" t="e">
        <f ca="1">IF(AND('#1 - Sample and Action Tracker'!N119&lt;&gt;""),1,0)</f>
        <v>#NAME?</v>
      </c>
      <c r="H114" s="28" t="e">
        <f ca="1">IF(AND(OR('#1 - Sample and Action Tracker'!N119&gt;0,'#1 - Sample and Action Tracker'!N119=$E$3),'#1 - Sample and Action Tracker'!N119&lt;&gt;$E$2,'#1 - Sample and Action Tracker'!N119&lt;&gt;$E$4,'#1 - Sample and Action Tracker'!N119&lt;&gt;""), TRUE, FALSE)</f>
        <v>#NAME?</v>
      </c>
      <c r="I114" s="28" t="e">
        <f ca="1">IF(AND('#1 - Sample and Action Tracker'!N119&lt;&gt;$E$2,'#1 - Sample and Action Tracker'!N119&lt;&gt;$E$3,'#1 - Sample and Action Tracker'!N119&lt;&gt;$E$4,'#1 - Sample and Action Tracker'!N119&lt;&gt;""),IF('#1 - Sample and Action Tracker'!N119&gt;'#2 - State Report - School Info'!$D$24, TRUE, FALSE),FALSE)</f>
        <v>#NAME?</v>
      </c>
      <c r="R114" s="107">
        <f>IF(OR('#1 - Sample and Action Tracker'!Q119='HIDE DROP DOWNS'!$J$2,'#1 - Sample and Action Tracker'!Q119='HIDE DROP DOWNS'!$J$3),0,IF('#1 - Sample and Action Tracker'!R119='HIDE DROP DOWNS'!$M$3,1,0))</f>
        <v>0</v>
      </c>
      <c r="S114" s="107">
        <f>IF(OR('#1 - Sample and Action Tracker'!Q119='HIDE DROP DOWNS'!$J$2,'#1 - Sample and Action Tracker'!Q119='HIDE DROP DOWNS'!$J$3),0,IF('#1 - Sample and Action Tracker'!R119='HIDE DROP DOWNS'!$M$4,1,0))</f>
        <v>0</v>
      </c>
      <c r="T114" s="107">
        <f>IF(OR('#1 - Sample and Action Tracker'!$Q119='HIDE DROP DOWNS'!$J$2,'#1 - Sample and Action Tracker'!$Q119='HIDE DROP DOWNS'!$J$3),0,IF('#1 - Sample and Action Tracker'!$R119='HIDE DROP DOWNS'!$M$5,1,0))</f>
        <v>0</v>
      </c>
      <c r="U114" s="107">
        <f>IF(OR('#1 - Sample and Action Tracker'!$S119='HIDE DROP DOWNS'!$K$2,'#1 - Sample and Action Tracker'!$S119='HIDE DROP DOWNS'!$K$3),0,IF('#1 - Sample and Action Tracker'!$T119='HIDE DROP DOWNS'!$M$3,1,0))</f>
        <v>0</v>
      </c>
      <c r="V114" s="107">
        <f>IF(OR('#1 - Sample and Action Tracker'!$S119='HIDE DROP DOWNS'!$K$2,'#1 - Sample and Action Tracker'!$S119='HIDE DROP DOWNS'!$K$3),0,IF('#1 - Sample and Action Tracker'!$T119='HIDE DROP DOWNS'!$M$4,1,0))</f>
        <v>0</v>
      </c>
      <c r="W114" s="107">
        <f>IF(OR('#1 - Sample and Action Tracker'!$S119='HIDE DROP DOWNS'!$K$2,'#1 - Sample and Action Tracker'!$S119='HIDE DROP DOWNS'!$K$3),0,IF('#1 - Sample and Action Tracker'!$T119='HIDE DROP DOWNS'!$M$5,1,0))</f>
        <v>0</v>
      </c>
      <c r="X114" s="107">
        <f>IF(OR('#1 - Sample and Action Tracker'!$U119='HIDE DROP DOWNS'!$L$2,'#1 - Sample and Action Tracker'!$U119='HIDE DROP DOWNS'!$L$3),0,IF('#1 - Sample and Action Tracker'!$V119='HIDE DROP DOWNS'!$M$3,1,0))</f>
        <v>0</v>
      </c>
      <c r="Y114" s="107">
        <f>IF(OR('#1 - Sample and Action Tracker'!$U119='HIDE DROP DOWNS'!$L$2,'#1 - Sample and Action Tracker'!$U119='HIDE DROP DOWNS'!$L$3),0,IF('#1 - Sample and Action Tracker'!$V119='HIDE DROP DOWNS'!$M$4,1,0))</f>
        <v>0</v>
      </c>
      <c r="Z114" s="107">
        <f>IF(OR('#1 - Sample and Action Tracker'!$U119='HIDE DROP DOWNS'!$L$2,'#1 - Sample and Action Tracker'!$U119='HIDE DROP DOWNS'!$L$3),0,IF('#1 - Sample and Action Tracker'!$V119='HIDE DROP DOWNS'!$M$5,1,0))</f>
        <v>0</v>
      </c>
    </row>
    <row r="115" spans="6:26" ht="15.75" customHeight="1">
      <c r="F115" s="31" t="str">
        <f>IF('#1 - Sample and Action Tracker'!F120="","",'#1 - Sample and Action Tracker'!F120)</f>
        <v/>
      </c>
      <c r="G115" s="28" t="e">
        <f ca="1">IF(AND('#1 - Sample and Action Tracker'!N120&lt;&gt;""),1,0)</f>
        <v>#NAME?</v>
      </c>
      <c r="H115" s="28" t="e">
        <f ca="1">IF(AND(OR('#1 - Sample and Action Tracker'!N120&gt;0,'#1 - Sample and Action Tracker'!N120=$E$3),'#1 - Sample and Action Tracker'!N120&lt;&gt;$E$2,'#1 - Sample and Action Tracker'!N120&lt;&gt;$E$4,'#1 - Sample and Action Tracker'!N120&lt;&gt;""), TRUE, FALSE)</f>
        <v>#NAME?</v>
      </c>
      <c r="I115" s="28" t="e">
        <f ca="1">IF(AND('#1 - Sample and Action Tracker'!N120&lt;&gt;$E$2,'#1 - Sample and Action Tracker'!N120&lt;&gt;$E$3,'#1 - Sample and Action Tracker'!N120&lt;&gt;$E$4,'#1 - Sample and Action Tracker'!N120&lt;&gt;""),IF('#1 - Sample and Action Tracker'!N120&gt;'#2 - State Report - School Info'!$D$24, TRUE, FALSE),FALSE)</f>
        <v>#NAME?</v>
      </c>
      <c r="R115" s="107">
        <f>IF(OR('#1 - Sample and Action Tracker'!Q120='HIDE DROP DOWNS'!$J$2,'#1 - Sample and Action Tracker'!Q120='HIDE DROP DOWNS'!$J$3),0,IF('#1 - Sample and Action Tracker'!R120='HIDE DROP DOWNS'!$M$3,1,0))</f>
        <v>0</v>
      </c>
      <c r="S115" s="107">
        <f>IF(OR('#1 - Sample and Action Tracker'!Q120='HIDE DROP DOWNS'!$J$2,'#1 - Sample and Action Tracker'!Q120='HIDE DROP DOWNS'!$J$3),0,IF('#1 - Sample and Action Tracker'!R120='HIDE DROP DOWNS'!$M$4,1,0))</f>
        <v>0</v>
      </c>
      <c r="T115" s="107">
        <f>IF(OR('#1 - Sample and Action Tracker'!$Q120='HIDE DROP DOWNS'!$J$2,'#1 - Sample and Action Tracker'!$Q120='HIDE DROP DOWNS'!$J$3),0,IF('#1 - Sample and Action Tracker'!$R120='HIDE DROP DOWNS'!$M$5,1,0))</f>
        <v>0</v>
      </c>
      <c r="U115" s="107">
        <f>IF(OR('#1 - Sample and Action Tracker'!$S120='HIDE DROP DOWNS'!$K$2,'#1 - Sample and Action Tracker'!$S120='HIDE DROP DOWNS'!$K$3),0,IF('#1 - Sample and Action Tracker'!$T120='HIDE DROP DOWNS'!$M$3,1,0))</f>
        <v>0</v>
      </c>
      <c r="V115" s="107">
        <f>IF(OR('#1 - Sample and Action Tracker'!$S120='HIDE DROP DOWNS'!$K$2,'#1 - Sample and Action Tracker'!$S120='HIDE DROP DOWNS'!$K$3),0,IF('#1 - Sample and Action Tracker'!$T120='HIDE DROP DOWNS'!$M$4,1,0))</f>
        <v>0</v>
      </c>
      <c r="W115" s="107">
        <f>IF(OR('#1 - Sample and Action Tracker'!$S120='HIDE DROP DOWNS'!$K$2,'#1 - Sample and Action Tracker'!$S120='HIDE DROP DOWNS'!$K$3),0,IF('#1 - Sample and Action Tracker'!$T120='HIDE DROP DOWNS'!$M$5,1,0))</f>
        <v>0</v>
      </c>
      <c r="X115" s="107">
        <f>IF(OR('#1 - Sample and Action Tracker'!$U120='HIDE DROP DOWNS'!$L$2,'#1 - Sample and Action Tracker'!$U120='HIDE DROP DOWNS'!$L$3),0,IF('#1 - Sample and Action Tracker'!$V120='HIDE DROP DOWNS'!$M$3,1,0))</f>
        <v>0</v>
      </c>
      <c r="Y115" s="107">
        <f>IF(OR('#1 - Sample and Action Tracker'!$U120='HIDE DROP DOWNS'!$L$2,'#1 - Sample and Action Tracker'!$U120='HIDE DROP DOWNS'!$L$3),0,IF('#1 - Sample and Action Tracker'!$V120='HIDE DROP DOWNS'!$M$4,1,0))</f>
        <v>0</v>
      </c>
      <c r="Z115" s="107">
        <f>IF(OR('#1 - Sample and Action Tracker'!$U120='HIDE DROP DOWNS'!$L$2,'#1 - Sample and Action Tracker'!$U120='HIDE DROP DOWNS'!$L$3),0,IF('#1 - Sample and Action Tracker'!$V120='HIDE DROP DOWNS'!$M$5,1,0))</f>
        <v>0</v>
      </c>
    </row>
    <row r="116" spans="6:26" ht="15.75" customHeight="1">
      <c r="F116" s="31" t="str">
        <f>IF('#1 - Sample and Action Tracker'!F121="","",'#1 - Sample and Action Tracker'!F121)</f>
        <v/>
      </c>
      <c r="G116" s="28" t="e">
        <f ca="1">IF(AND('#1 - Sample and Action Tracker'!N121&lt;&gt;""),1,0)</f>
        <v>#NAME?</v>
      </c>
      <c r="H116" s="28" t="e">
        <f ca="1">IF(AND(OR('#1 - Sample and Action Tracker'!N121&gt;0,'#1 - Sample and Action Tracker'!N121=$E$3),'#1 - Sample and Action Tracker'!N121&lt;&gt;$E$2,'#1 - Sample and Action Tracker'!N121&lt;&gt;$E$4,'#1 - Sample and Action Tracker'!N121&lt;&gt;""), TRUE, FALSE)</f>
        <v>#NAME?</v>
      </c>
      <c r="I116" s="28" t="e">
        <f ca="1">IF(AND('#1 - Sample and Action Tracker'!N121&lt;&gt;$E$2,'#1 - Sample and Action Tracker'!N121&lt;&gt;$E$3,'#1 - Sample and Action Tracker'!N121&lt;&gt;$E$4,'#1 - Sample and Action Tracker'!N121&lt;&gt;""),IF('#1 - Sample and Action Tracker'!N121&gt;'#2 - State Report - School Info'!$D$24, TRUE, FALSE),FALSE)</f>
        <v>#NAME?</v>
      </c>
      <c r="R116" s="107">
        <f>IF(OR('#1 - Sample and Action Tracker'!Q121='HIDE DROP DOWNS'!$J$2,'#1 - Sample and Action Tracker'!Q121='HIDE DROP DOWNS'!$J$3),0,IF('#1 - Sample and Action Tracker'!R121='HIDE DROP DOWNS'!$M$3,1,0))</f>
        <v>0</v>
      </c>
      <c r="S116" s="107">
        <f>IF(OR('#1 - Sample and Action Tracker'!Q121='HIDE DROP DOWNS'!$J$2,'#1 - Sample and Action Tracker'!Q121='HIDE DROP DOWNS'!$J$3),0,IF('#1 - Sample and Action Tracker'!R121='HIDE DROP DOWNS'!$M$4,1,0))</f>
        <v>0</v>
      </c>
      <c r="T116" s="107">
        <f>IF(OR('#1 - Sample and Action Tracker'!$Q121='HIDE DROP DOWNS'!$J$2,'#1 - Sample and Action Tracker'!$Q121='HIDE DROP DOWNS'!$J$3),0,IF('#1 - Sample and Action Tracker'!$R121='HIDE DROP DOWNS'!$M$5,1,0))</f>
        <v>0</v>
      </c>
      <c r="U116" s="107">
        <f>IF(OR('#1 - Sample and Action Tracker'!$S121='HIDE DROP DOWNS'!$K$2,'#1 - Sample and Action Tracker'!$S121='HIDE DROP DOWNS'!$K$3),0,IF('#1 - Sample and Action Tracker'!$T121='HIDE DROP DOWNS'!$M$3,1,0))</f>
        <v>0</v>
      </c>
      <c r="V116" s="107">
        <f>IF(OR('#1 - Sample and Action Tracker'!$S121='HIDE DROP DOWNS'!$K$2,'#1 - Sample and Action Tracker'!$S121='HIDE DROP DOWNS'!$K$3),0,IF('#1 - Sample and Action Tracker'!$T121='HIDE DROP DOWNS'!$M$4,1,0))</f>
        <v>0</v>
      </c>
      <c r="W116" s="107">
        <f>IF(OR('#1 - Sample and Action Tracker'!$S121='HIDE DROP DOWNS'!$K$2,'#1 - Sample and Action Tracker'!$S121='HIDE DROP DOWNS'!$K$3),0,IF('#1 - Sample and Action Tracker'!$T121='HIDE DROP DOWNS'!$M$5,1,0))</f>
        <v>0</v>
      </c>
      <c r="X116" s="107">
        <f>IF(OR('#1 - Sample and Action Tracker'!$U121='HIDE DROP DOWNS'!$L$2,'#1 - Sample and Action Tracker'!$U121='HIDE DROP DOWNS'!$L$3),0,IF('#1 - Sample and Action Tracker'!$V121='HIDE DROP DOWNS'!$M$3,1,0))</f>
        <v>0</v>
      </c>
      <c r="Y116" s="107">
        <f>IF(OR('#1 - Sample and Action Tracker'!$U121='HIDE DROP DOWNS'!$L$2,'#1 - Sample and Action Tracker'!$U121='HIDE DROP DOWNS'!$L$3),0,IF('#1 - Sample and Action Tracker'!$V121='HIDE DROP DOWNS'!$M$4,1,0))</f>
        <v>0</v>
      </c>
      <c r="Z116" s="107">
        <f>IF(OR('#1 - Sample and Action Tracker'!$U121='HIDE DROP DOWNS'!$L$2,'#1 - Sample and Action Tracker'!$U121='HIDE DROP DOWNS'!$L$3),0,IF('#1 - Sample and Action Tracker'!$V121='HIDE DROP DOWNS'!$M$5,1,0))</f>
        <v>0</v>
      </c>
    </row>
    <row r="117" spans="6:26" ht="15.75" customHeight="1">
      <c r="F117" s="31" t="str">
        <f>IF('#1 - Sample and Action Tracker'!F122="","",'#1 - Sample and Action Tracker'!F122)</f>
        <v/>
      </c>
      <c r="G117" s="28" t="e">
        <f ca="1">IF(AND('#1 - Sample and Action Tracker'!N122&lt;&gt;""),1,0)</f>
        <v>#NAME?</v>
      </c>
      <c r="H117" s="28" t="e">
        <f ca="1">IF(AND(OR('#1 - Sample and Action Tracker'!N122&gt;0,'#1 - Sample and Action Tracker'!N122=$E$3),'#1 - Sample and Action Tracker'!N122&lt;&gt;$E$2,'#1 - Sample and Action Tracker'!N122&lt;&gt;$E$4,'#1 - Sample and Action Tracker'!N122&lt;&gt;""), TRUE, FALSE)</f>
        <v>#NAME?</v>
      </c>
      <c r="I117" s="28" t="e">
        <f ca="1">IF(AND('#1 - Sample and Action Tracker'!N122&lt;&gt;$E$2,'#1 - Sample and Action Tracker'!N122&lt;&gt;$E$3,'#1 - Sample and Action Tracker'!N122&lt;&gt;$E$4,'#1 - Sample and Action Tracker'!N122&lt;&gt;""),IF('#1 - Sample and Action Tracker'!N122&gt;'#2 - State Report - School Info'!$D$24, TRUE, FALSE),FALSE)</f>
        <v>#NAME?</v>
      </c>
      <c r="R117" s="107">
        <f>IF(OR('#1 - Sample and Action Tracker'!Q122='HIDE DROP DOWNS'!$J$2,'#1 - Sample and Action Tracker'!Q122='HIDE DROP DOWNS'!$J$3),0,IF('#1 - Sample and Action Tracker'!R122='HIDE DROP DOWNS'!$M$3,1,0))</f>
        <v>0</v>
      </c>
      <c r="S117" s="107">
        <f>IF(OR('#1 - Sample and Action Tracker'!Q122='HIDE DROP DOWNS'!$J$2,'#1 - Sample and Action Tracker'!Q122='HIDE DROP DOWNS'!$J$3),0,IF('#1 - Sample and Action Tracker'!R122='HIDE DROP DOWNS'!$M$4,1,0))</f>
        <v>0</v>
      </c>
      <c r="T117" s="107">
        <f>IF(OR('#1 - Sample and Action Tracker'!$Q122='HIDE DROP DOWNS'!$J$2,'#1 - Sample and Action Tracker'!$Q122='HIDE DROP DOWNS'!$J$3),0,IF('#1 - Sample and Action Tracker'!$R122='HIDE DROP DOWNS'!$M$5,1,0))</f>
        <v>0</v>
      </c>
      <c r="U117" s="107">
        <f>IF(OR('#1 - Sample and Action Tracker'!$S122='HIDE DROP DOWNS'!$K$2,'#1 - Sample and Action Tracker'!$S122='HIDE DROP DOWNS'!$K$3),0,IF('#1 - Sample and Action Tracker'!$T122='HIDE DROP DOWNS'!$M$3,1,0))</f>
        <v>0</v>
      </c>
      <c r="V117" s="107">
        <f>IF(OR('#1 - Sample and Action Tracker'!$S122='HIDE DROP DOWNS'!$K$2,'#1 - Sample and Action Tracker'!$S122='HIDE DROP DOWNS'!$K$3),0,IF('#1 - Sample and Action Tracker'!$T122='HIDE DROP DOWNS'!$M$4,1,0))</f>
        <v>0</v>
      </c>
      <c r="W117" s="107">
        <f>IF(OR('#1 - Sample and Action Tracker'!$S122='HIDE DROP DOWNS'!$K$2,'#1 - Sample and Action Tracker'!$S122='HIDE DROP DOWNS'!$K$3),0,IF('#1 - Sample and Action Tracker'!$T122='HIDE DROP DOWNS'!$M$5,1,0))</f>
        <v>0</v>
      </c>
      <c r="X117" s="107">
        <f>IF(OR('#1 - Sample and Action Tracker'!$U122='HIDE DROP DOWNS'!$L$2,'#1 - Sample and Action Tracker'!$U122='HIDE DROP DOWNS'!$L$3),0,IF('#1 - Sample and Action Tracker'!$V122='HIDE DROP DOWNS'!$M$3,1,0))</f>
        <v>0</v>
      </c>
      <c r="Y117" s="107">
        <f>IF(OR('#1 - Sample and Action Tracker'!$U122='HIDE DROP DOWNS'!$L$2,'#1 - Sample and Action Tracker'!$U122='HIDE DROP DOWNS'!$L$3),0,IF('#1 - Sample and Action Tracker'!$V122='HIDE DROP DOWNS'!$M$4,1,0))</f>
        <v>0</v>
      </c>
      <c r="Z117" s="107">
        <f>IF(OR('#1 - Sample and Action Tracker'!$U122='HIDE DROP DOWNS'!$L$2,'#1 - Sample and Action Tracker'!$U122='HIDE DROP DOWNS'!$L$3),0,IF('#1 - Sample and Action Tracker'!$V122='HIDE DROP DOWNS'!$M$5,1,0))</f>
        <v>0</v>
      </c>
    </row>
    <row r="118" spans="6:26" ht="15.75" customHeight="1">
      <c r="F118" s="31" t="str">
        <f>IF('#1 - Sample and Action Tracker'!F123="","",'#1 - Sample and Action Tracker'!F123)</f>
        <v/>
      </c>
      <c r="G118" s="28" t="e">
        <f ca="1">IF(AND('#1 - Sample and Action Tracker'!N123&lt;&gt;""),1,0)</f>
        <v>#NAME?</v>
      </c>
      <c r="H118" s="28" t="e">
        <f ca="1">IF(AND(OR('#1 - Sample and Action Tracker'!N123&gt;0,'#1 - Sample and Action Tracker'!N123=$E$3),'#1 - Sample and Action Tracker'!N123&lt;&gt;$E$2,'#1 - Sample and Action Tracker'!N123&lt;&gt;$E$4,'#1 - Sample and Action Tracker'!N123&lt;&gt;""), TRUE, FALSE)</f>
        <v>#NAME?</v>
      </c>
      <c r="I118" s="28" t="e">
        <f ca="1">IF(AND('#1 - Sample and Action Tracker'!N123&lt;&gt;$E$2,'#1 - Sample and Action Tracker'!N123&lt;&gt;$E$3,'#1 - Sample and Action Tracker'!N123&lt;&gt;$E$4,'#1 - Sample and Action Tracker'!N123&lt;&gt;""),IF('#1 - Sample and Action Tracker'!N123&gt;'#2 - State Report - School Info'!$D$24, TRUE, FALSE),FALSE)</f>
        <v>#NAME?</v>
      </c>
      <c r="R118" s="107">
        <f>IF(OR('#1 - Sample and Action Tracker'!Q123='HIDE DROP DOWNS'!$J$2,'#1 - Sample and Action Tracker'!Q123='HIDE DROP DOWNS'!$J$3),0,IF('#1 - Sample and Action Tracker'!R123='HIDE DROP DOWNS'!$M$3,1,0))</f>
        <v>0</v>
      </c>
      <c r="S118" s="107">
        <f>IF(OR('#1 - Sample and Action Tracker'!Q123='HIDE DROP DOWNS'!$J$2,'#1 - Sample and Action Tracker'!Q123='HIDE DROP DOWNS'!$J$3),0,IF('#1 - Sample and Action Tracker'!R123='HIDE DROP DOWNS'!$M$4,1,0))</f>
        <v>0</v>
      </c>
      <c r="T118" s="107">
        <f>IF(OR('#1 - Sample and Action Tracker'!$Q123='HIDE DROP DOWNS'!$J$2,'#1 - Sample and Action Tracker'!$Q123='HIDE DROP DOWNS'!$J$3),0,IF('#1 - Sample and Action Tracker'!$R123='HIDE DROP DOWNS'!$M$5,1,0))</f>
        <v>0</v>
      </c>
      <c r="U118" s="107">
        <f>IF(OR('#1 - Sample and Action Tracker'!$S123='HIDE DROP DOWNS'!$K$2,'#1 - Sample and Action Tracker'!$S123='HIDE DROP DOWNS'!$K$3),0,IF('#1 - Sample and Action Tracker'!$T123='HIDE DROP DOWNS'!$M$3,1,0))</f>
        <v>0</v>
      </c>
      <c r="V118" s="107">
        <f>IF(OR('#1 - Sample and Action Tracker'!$S123='HIDE DROP DOWNS'!$K$2,'#1 - Sample and Action Tracker'!$S123='HIDE DROP DOWNS'!$K$3),0,IF('#1 - Sample and Action Tracker'!$T123='HIDE DROP DOWNS'!$M$4,1,0))</f>
        <v>0</v>
      </c>
      <c r="W118" s="107">
        <f>IF(OR('#1 - Sample and Action Tracker'!$S123='HIDE DROP DOWNS'!$K$2,'#1 - Sample and Action Tracker'!$S123='HIDE DROP DOWNS'!$K$3),0,IF('#1 - Sample and Action Tracker'!$T123='HIDE DROP DOWNS'!$M$5,1,0))</f>
        <v>0</v>
      </c>
      <c r="X118" s="107">
        <f>IF(OR('#1 - Sample and Action Tracker'!$U123='HIDE DROP DOWNS'!$L$2,'#1 - Sample and Action Tracker'!$U123='HIDE DROP DOWNS'!$L$3),0,IF('#1 - Sample and Action Tracker'!$V123='HIDE DROP DOWNS'!$M$3,1,0))</f>
        <v>0</v>
      </c>
      <c r="Y118" s="107">
        <f>IF(OR('#1 - Sample and Action Tracker'!$U123='HIDE DROP DOWNS'!$L$2,'#1 - Sample and Action Tracker'!$U123='HIDE DROP DOWNS'!$L$3),0,IF('#1 - Sample and Action Tracker'!$V123='HIDE DROP DOWNS'!$M$4,1,0))</f>
        <v>0</v>
      </c>
      <c r="Z118" s="107">
        <f>IF(OR('#1 - Sample and Action Tracker'!$U123='HIDE DROP DOWNS'!$L$2,'#1 - Sample and Action Tracker'!$U123='HIDE DROP DOWNS'!$L$3),0,IF('#1 - Sample and Action Tracker'!$V123='HIDE DROP DOWNS'!$M$5,1,0))</f>
        <v>0</v>
      </c>
    </row>
    <row r="119" spans="6:26" ht="15.75" customHeight="1">
      <c r="F119" s="31" t="str">
        <f>IF('#1 - Sample and Action Tracker'!F124="","",'#1 - Sample and Action Tracker'!F124)</f>
        <v/>
      </c>
      <c r="G119" s="28" t="e">
        <f ca="1">IF(AND('#1 - Sample and Action Tracker'!N124&lt;&gt;""),1,0)</f>
        <v>#NAME?</v>
      </c>
      <c r="H119" s="28" t="e">
        <f ca="1">IF(AND(OR('#1 - Sample and Action Tracker'!N124&gt;0,'#1 - Sample and Action Tracker'!N124=$E$3),'#1 - Sample and Action Tracker'!N124&lt;&gt;$E$2,'#1 - Sample and Action Tracker'!N124&lt;&gt;$E$4,'#1 - Sample and Action Tracker'!N124&lt;&gt;""), TRUE, FALSE)</f>
        <v>#NAME?</v>
      </c>
      <c r="I119" s="28" t="e">
        <f ca="1">IF(AND('#1 - Sample and Action Tracker'!N124&lt;&gt;$E$2,'#1 - Sample and Action Tracker'!N124&lt;&gt;$E$3,'#1 - Sample and Action Tracker'!N124&lt;&gt;$E$4,'#1 - Sample and Action Tracker'!N124&lt;&gt;""),IF('#1 - Sample and Action Tracker'!N124&gt;'#2 - State Report - School Info'!$D$24, TRUE, FALSE),FALSE)</f>
        <v>#NAME?</v>
      </c>
      <c r="R119" s="107">
        <f>IF(OR('#1 - Sample and Action Tracker'!Q124='HIDE DROP DOWNS'!$J$2,'#1 - Sample and Action Tracker'!Q124='HIDE DROP DOWNS'!$J$3),0,IF('#1 - Sample and Action Tracker'!R124='HIDE DROP DOWNS'!$M$3,1,0))</f>
        <v>0</v>
      </c>
      <c r="S119" s="107">
        <f>IF(OR('#1 - Sample and Action Tracker'!Q124='HIDE DROP DOWNS'!$J$2,'#1 - Sample and Action Tracker'!Q124='HIDE DROP DOWNS'!$J$3),0,IF('#1 - Sample and Action Tracker'!R124='HIDE DROP DOWNS'!$M$4,1,0))</f>
        <v>0</v>
      </c>
      <c r="T119" s="107">
        <f>IF(OR('#1 - Sample and Action Tracker'!$Q124='HIDE DROP DOWNS'!$J$2,'#1 - Sample and Action Tracker'!$Q124='HIDE DROP DOWNS'!$J$3),0,IF('#1 - Sample and Action Tracker'!$R124='HIDE DROP DOWNS'!$M$5,1,0))</f>
        <v>0</v>
      </c>
      <c r="U119" s="107">
        <f>IF(OR('#1 - Sample and Action Tracker'!$S124='HIDE DROP DOWNS'!$K$2,'#1 - Sample and Action Tracker'!$S124='HIDE DROP DOWNS'!$K$3),0,IF('#1 - Sample and Action Tracker'!$T124='HIDE DROP DOWNS'!$M$3,1,0))</f>
        <v>0</v>
      </c>
      <c r="V119" s="107">
        <f>IF(OR('#1 - Sample and Action Tracker'!$S124='HIDE DROP DOWNS'!$K$2,'#1 - Sample and Action Tracker'!$S124='HIDE DROP DOWNS'!$K$3),0,IF('#1 - Sample and Action Tracker'!$T124='HIDE DROP DOWNS'!$M$4,1,0))</f>
        <v>0</v>
      </c>
      <c r="W119" s="107">
        <f>IF(OR('#1 - Sample and Action Tracker'!$S124='HIDE DROP DOWNS'!$K$2,'#1 - Sample and Action Tracker'!$S124='HIDE DROP DOWNS'!$K$3),0,IF('#1 - Sample and Action Tracker'!$T124='HIDE DROP DOWNS'!$M$5,1,0))</f>
        <v>0</v>
      </c>
      <c r="X119" s="107">
        <f>IF(OR('#1 - Sample and Action Tracker'!$U124='HIDE DROP DOWNS'!$L$2,'#1 - Sample and Action Tracker'!$U124='HIDE DROP DOWNS'!$L$3),0,IF('#1 - Sample and Action Tracker'!$V124='HIDE DROP DOWNS'!$M$3,1,0))</f>
        <v>0</v>
      </c>
      <c r="Y119" s="107">
        <f>IF(OR('#1 - Sample and Action Tracker'!$U124='HIDE DROP DOWNS'!$L$2,'#1 - Sample and Action Tracker'!$U124='HIDE DROP DOWNS'!$L$3),0,IF('#1 - Sample and Action Tracker'!$V124='HIDE DROP DOWNS'!$M$4,1,0))</f>
        <v>0</v>
      </c>
      <c r="Z119" s="107">
        <f>IF(OR('#1 - Sample and Action Tracker'!$U124='HIDE DROP DOWNS'!$L$2,'#1 - Sample and Action Tracker'!$U124='HIDE DROP DOWNS'!$L$3),0,IF('#1 - Sample and Action Tracker'!$V124='HIDE DROP DOWNS'!$M$5,1,0))</f>
        <v>0</v>
      </c>
    </row>
    <row r="120" spans="6:26" ht="15.75" customHeight="1">
      <c r="F120" s="31" t="str">
        <f>IF('#1 - Sample and Action Tracker'!F125="","",'#1 - Sample and Action Tracker'!F125)</f>
        <v/>
      </c>
      <c r="G120" s="28" t="e">
        <f ca="1">IF(AND('#1 - Sample and Action Tracker'!N125&lt;&gt;""),1,0)</f>
        <v>#NAME?</v>
      </c>
      <c r="H120" s="28" t="e">
        <f ca="1">IF(AND(OR('#1 - Sample and Action Tracker'!N125&gt;0,'#1 - Sample and Action Tracker'!N125=$E$3),'#1 - Sample and Action Tracker'!N125&lt;&gt;$E$2,'#1 - Sample and Action Tracker'!N125&lt;&gt;$E$4,'#1 - Sample and Action Tracker'!N125&lt;&gt;""), TRUE, FALSE)</f>
        <v>#NAME?</v>
      </c>
      <c r="I120" s="28" t="e">
        <f ca="1">IF(AND('#1 - Sample and Action Tracker'!N125&lt;&gt;$E$2,'#1 - Sample and Action Tracker'!N125&lt;&gt;$E$3,'#1 - Sample and Action Tracker'!N125&lt;&gt;$E$4,'#1 - Sample and Action Tracker'!N125&lt;&gt;""),IF('#1 - Sample and Action Tracker'!N125&gt;'#2 - State Report - School Info'!$D$24, TRUE, FALSE),FALSE)</f>
        <v>#NAME?</v>
      </c>
      <c r="R120" s="107">
        <f>IF(OR('#1 - Sample and Action Tracker'!Q125='HIDE DROP DOWNS'!$J$2,'#1 - Sample and Action Tracker'!Q125='HIDE DROP DOWNS'!$J$3),0,IF('#1 - Sample and Action Tracker'!R125='HIDE DROP DOWNS'!$M$3,1,0))</f>
        <v>0</v>
      </c>
      <c r="S120" s="107">
        <f>IF(OR('#1 - Sample and Action Tracker'!Q125='HIDE DROP DOWNS'!$J$2,'#1 - Sample and Action Tracker'!Q125='HIDE DROP DOWNS'!$J$3),0,IF('#1 - Sample and Action Tracker'!R125='HIDE DROP DOWNS'!$M$4,1,0))</f>
        <v>0</v>
      </c>
      <c r="T120" s="107">
        <f>IF(OR('#1 - Sample and Action Tracker'!$Q125='HIDE DROP DOWNS'!$J$2,'#1 - Sample and Action Tracker'!$Q125='HIDE DROP DOWNS'!$J$3),0,IF('#1 - Sample and Action Tracker'!$R125='HIDE DROP DOWNS'!$M$5,1,0))</f>
        <v>0</v>
      </c>
      <c r="U120" s="107">
        <f>IF(OR('#1 - Sample and Action Tracker'!$S125='HIDE DROP DOWNS'!$K$2,'#1 - Sample and Action Tracker'!$S125='HIDE DROP DOWNS'!$K$3),0,IF('#1 - Sample and Action Tracker'!$T125='HIDE DROP DOWNS'!$M$3,1,0))</f>
        <v>0</v>
      </c>
      <c r="V120" s="107">
        <f>IF(OR('#1 - Sample and Action Tracker'!$S125='HIDE DROP DOWNS'!$K$2,'#1 - Sample and Action Tracker'!$S125='HIDE DROP DOWNS'!$K$3),0,IF('#1 - Sample and Action Tracker'!$T125='HIDE DROP DOWNS'!$M$4,1,0))</f>
        <v>0</v>
      </c>
      <c r="W120" s="107">
        <f>IF(OR('#1 - Sample and Action Tracker'!$S125='HIDE DROP DOWNS'!$K$2,'#1 - Sample and Action Tracker'!$S125='HIDE DROP DOWNS'!$K$3),0,IF('#1 - Sample and Action Tracker'!$T125='HIDE DROP DOWNS'!$M$5,1,0))</f>
        <v>0</v>
      </c>
      <c r="X120" s="107">
        <f>IF(OR('#1 - Sample and Action Tracker'!$U125='HIDE DROP DOWNS'!$L$2,'#1 - Sample and Action Tracker'!$U125='HIDE DROP DOWNS'!$L$3),0,IF('#1 - Sample and Action Tracker'!$V125='HIDE DROP DOWNS'!$M$3,1,0))</f>
        <v>0</v>
      </c>
      <c r="Y120" s="107">
        <f>IF(OR('#1 - Sample and Action Tracker'!$U125='HIDE DROP DOWNS'!$L$2,'#1 - Sample and Action Tracker'!$U125='HIDE DROP DOWNS'!$L$3),0,IF('#1 - Sample and Action Tracker'!$V125='HIDE DROP DOWNS'!$M$4,1,0))</f>
        <v>0</v>
      </c>
      <c r="Z120" s="107">
        <f>IF(OR('#1 - Sample and Action Tracker'!$U125='HIDE DROP DOWNS'!$L$2,'#1 - Sample and Action Tracker'!$U125='HIDE DROP DOWNS'!$L$3),0,IF('#1 - Sample and Action Tracker'!$V125='HIDE DROP DOWNS'!$M$5,1,0))</f>
        <v>0</v>
      </c>
    </row>
    <row r="121" spans="6:26" ht="15.75" customHeight="1">
      <c r="F121" s="31" t="str">
        <f>IF('#1 - Sample and Action Tracker'!F126="","",'#1 - Sample and Action Tracker'!F126)</f>
        <v/>
      </c>
      <c r="G121" s="28" t="e">
        <f ca="1">IF(AND('#1 - Sample and Action Tracker'!N126&lt;&gt;""),1,0)</f>
        <v>#NAME?</v>
      </c>
      <c r="H121" s="28" t="e">
        <f ca="1">IF(AND(OR('#1 - Sample and Action Tracker'!N126&gt;0,'#1 - Sample and Action Tracker'!N126=$E$3),'#1 - Sample and Action Tracker'!N126&lt;&gt;$E$2,'#1 - Sample and Action Tracker'!N126&lt;&gt;$E$4,'#1 - Sample and Action Tracker'!N126&lt;&gt;""), TRUE, FALSE)</f>
        <v>#NAME?</v>
      </c>
      <c r="I121" s="28" t="e">
        <f ca="1">IF(AND('#1 - Sample and Action Tracker'!N126&lt;&gt;$E$2,'#1 - Sample and Action Tracker'!N126&lt;&gt;$E$3,'#1 - Sample and Action Tracker'!N126&lt;&gt;$E$4,'#1 - Sample and Action Tracker'!N126&lt;&gt;""),IF('#1 - Sample and Action Tracker'!N126&gt;'#2 - State Report - School Info'!$D$24, TRUE, FALSE),FALSE)</f>
        <v>#NAME?</v>
      </c>
      <c r="R121" s="107">
        <f>IF(OR('#1 - Sample and Action Tracker'!Q126='HIDE DROP DOWNS'!$J$2,'#1 - Sample and Action Tracker'!Q126='HIDE DROP DOWNS'!$J$3),0,IF('#1 - Sample and Action Tracker'!R126='HIDE DROP DOWNS'!$M$3,1,0))</f>
        <v>0</v>
      </c>
      <c r="S121" s="107">
        <f>IF(OR('#1 - Sample and Action Tracker'!Q126='HIDE DROP DOWNS'!$J$2,'#1 - Sample and Action Tracker'!Q126='HIDE DROP DOWNS'!$J$3),0,IF('#1 - Sample and Action Tracker'!R126='HIDE DROP DOWNS'!$M$4,1,0))</f>
        <v>0</v>
      </c>
      <c r="T121" s="107">
        <f>IF(OR('#1 - Sample and Action Tracker'!$Q126='HIDE DROP DOWNS'!$J$2,'#1 - Sample and Action Tracker'!$Q126='HIDE DROP DOWNS'!$J$3),0,IF('#1 - Sample and Action Tracker'!$R126='HIDE DROP DOWNS'!$M$5,1,0))</f>
        <v>0</v>
      </c>
      <c r="U121" s="107">
        <f>IF(OR('#1 - Sample and Action Tracker'!$S126='HIDE DROP DOWNS'!$K$2,'#1 - Sample and Action Tracker'!$S126='HIDE DROP DOWNS'!$K$3),0,IF('#1 - Sample and Action Tracker'!$T126='HIDE DROP DOWNS'!$M$3,1,0))</f>
        <v>0</v>
      </c>
      <c r="V121" s="107">
        <f>IF(OR('#1 - Sample and Action Tracker'!$S126='HIDE DROP DOWNS'!$K$2,'#1 - Sample and Action Tracker'!$S126='HIDE DROP DOWNS'!$K$3),0,IF('#1 - Sample and Action Tracker'!$T126='HIDE DROP DOWNS'!$M$4,1,0))</f>
        <v>0</v>
      </c>
      <c r="W121" s="107">
        <f>IF(OR('#1 - Sample and Action Tracker'!$S126='HIDE DROP DOWNS'!$K$2,'#1 - Sample and Action Tracker'!$S126='HIDE DROP DOWNS'!$K$3),0,IF('#1 - Sample and Action Tracker'!$T126='HIDE DROP DOWNS'!$M$5,1,0))</f>
        <v>0</v>
      </c>
      <c r="X121" s="107">
        <f>IF(OR('#1 - Sample and Action Tracker'!$U126='HIDE DROP DOWNS'!$L$2,'#1 - Sample and Action Tracker'!$U126='HIDE DROP DOWNS'!$L$3),0,IF('#1 - Sample and Action Tracker'!$V126='HIDE DROP DOWNS'!$M$3,1,0))</f>
        <v>0</v>
      </c>
      <c r="Y121" s="107">
        <f>IF(OR('#1 - Sample and Action Tracker'!$U126='HIDE DROP DOWNS'!$L$2,'#1 - Sample and Action Tracker'!$U126='HIDE DROP DOWNS'!$L$3),0,IF('#1 - Sample and Action Tracker'!$V126='HIDE DROP DOWNS'!$M$4,1,0))</f>
        <v>0</v>
      </c>
      <c r="Z121" s="107">
        <f>IF(OR('#1 - Sample and Action Tracker'!$U126='HIDE DROP DOWNS'!$L$2,'#1 - Sample and Action Tracker'!$U126='HIDE DROP DOWNS'!$L$3),0,IF('#1 - Sample and Action Tracker'!$V126='HIDE DROP DOWNS'!$M$5,1,0))</f>
        <v>0</v>
      </c>
    </row>
    <row r="122" spans="6:26" ht="15.75" customHeight="1">
      <c r="F122" s="31" t="str">
        <f>IF('#1 - Sample and Action Tracker'!F127="","",'#1 - Sample and Action Tracker'!F127)</f>
        <v/>
      </c>
      <c r="G122" s="28" t="e">
        <f ca="1">IF(AND('#1 - Sample and Action Tracker'!N127&lt;&gt;""),1,0)</f>
        <v>#NAME?</v>
      </c>
      <c r="H122" s="28" t="e">
        <f ca="1">IF(AND(OR('#1 - Sample and Action Tracker'!N127&gt;0,'#1 - Sample and Action Tracker'!N127=$E$3),'#1 - Sample and Action Tracker'!N127&lt;&gt;$E$2,'#1 - Sample and Action Tracker'!N127&lt;&gt;$E$4,'#1 - Sample and Action Tracker'!N127&lt;&gt;""), TRUE, FALSE)</f>
        <v>#NAME?</v>
      </c>
      <c r="I122" s="28" t="e">
        <f ca="1">IF(AND('#1 - Sample and Action Tracker'!N127&lt;&gt;$E$2,'#1 - Sample and Action Tracker'!N127&lt;&gt;$E$3,'#1 - Sample and Action Tracker'!N127&lt;&gt;$E$4,'#1 - Sample and Action Tracker'!N127&lt;&gt;""),IF('#1 - Sample and Action Tracker'!N127&gt;'#2 - State Report - School Info'!$D$24, TRUE, FALSE),FALSE)</f>
        <v>#NAME?</v>
      </c>
      <c r="R122" s="107">
        <f>IF(OR('#1 - Sample and Action Tracker'!Q127='HIDE DROP DOWNS'!$J$2,'#1 - Sample and Action Tracker'!Q127='HIDE DROP DOWNS'!$J$3),0,IF('#1 - Sample and Action Tracker'!R127='HIDE DROP DOWNS'!$M$3,1,0))</f>
        <v>0</v>
      </c>
      <c r="S122" s="107">
        <f>IF(OR('#1 - Sample and Action Tracker'!Q127='HIDE DROP DOWNS'!$J$2,'#1 - Sample and Action Tracker'!Q127='HIDE DROP DOWNS'!$J$3),0,IF('#1 - Sample and Action Tracker'!R127='HIDE DROP DOWNS'!$M$4,1,0))</f>
        <v>0</v>
      </c>
      <c r="T122" s="107">
        <f>IF(OR('#1 - Sample and Action Tracker'!$Q127='HIDE DROP DOWNS'!$J$2,'#1 - Sample and Action Tracker'!$Q127='HIDE DROP DOWNS'!$J$3),0,IF('#1 - Sample and Action Tracker'!$R127='HIDE DROP DOWNS'!$M$5,1,0))</f>
        <v>0</v>
      </c>
      <c r="U122" s="107">
        <f>IF(OR('#1 - Sample and Action Tracker'!$S127='HIDE DROP DOWNS'!$K$2,'#1 - Sample and Action Tracker'!$S127='HIDE DROP DOWNS'!$K$3),0,IF('#1 - Sample and Action Tracker'!$T127='HIDE DROP DOWNS'!$M$3,1,0))</f>
        <v>0</v>
      </c>
      <c r="V122" s="107">
        <f>IF(OR('#1 - Sample and Action Tracker'!$S127='HIDE DROP DOWNS'!$K$2,'#1 - Sample and Action Tracker'!$S127='HIDE DROP DOWNS'!$K$3),0,IF('#1 - Sample and Action Tracker'!$T127='HIDE DROP DOWNS'!$M$4,1,0))</f>
        <v>0</v>
      </c>
      <c r="W122" s="107">
        <f>IF(OR('#1 - Sample and Action Tracker'!$S127='HIDE DROP DOWNS'!$K$2,'#1 - Sample and Action Tracker'!$S127='HIDE DROP DOWNS'!$K$3),0,IF('#1 - Sample and Action Tracker'!$T127='HIDE DROP DOWNS'!$M$5,1,0))</f>
        <v>0</v>
      </c>
      <c r="X122" s="107">
        <f>IF(OR('#1 - Sample and Action Tracker'!$U127='HIDE DROP DOWNS'!$L$2,'#1 - Sample and Action Tracker'!$U127='HIDE DROP DOWNS'!$L$3),0,IF('#1 - Sample and Action Tracker'!$V127='HIDE DROP DOWNS'!$M$3,1,0))</f>
        <v>0</v>
      </c>
      <c r="Y122" s="107">
        <f>IF(OR('#1 - Sample and Action Tracker'!$U127='HIDE DROP DOWNS'!$L$2,'#1 - Sample and Action Tracker'!$U127='HIDE DROP DOWNS'!$L$3),0,IF('#1 - Sample and Action Tracker'!$V127='HIDE DROP DOWNS'!$M$4,1,0))</f>
        <v>0</v>
      </c>
      <c r="Z122" s="107">
        <f>IF(OR('#1 - Sample and Action Tracker'!$U127='HIDE DROP DOWNS'!$L$2,'#1 - Sample and Action Tracker'!$U127='HIDE DROP DOWNS'!$L$3),0,IF('#1 - Sample and Action Tracker'!$V127='HIDE DROP DOWNS'!$M$5,1,0))</f>
        <v>0</v>
      </c>
    </row>
    <row r="123" spans="6:26" ht="15.75" customHeight="1">
      <c r="F123" s="31" t="str">
        <f>IF('#1 - Sample and Action Tracker'!F128="","",'#1 - Sample and Action Tracker'!F128)</f>
        <v/>
      </c>
      <c r="G123" s="28" t="e">
        <f ca="1">IF(AND('#1 - Sample and Action Tracker'!N128&lt;&gt;""),1,0)</f>
        <v>#NAME?</v>
      </c>
      <c r="H123" s="28" t="e">
        <f ca="1">IF(AND(OR('#1 - Sample and Action Tracker'!N128&gt;0,'#1 - Sample and Action Tracker'!N128=$E$3),'#1 - Sample and Action Tracker'!N128&lt;&gt;$E$2,'#1 - Sample and Action Tracker'!N128&lt;&gt;$E$4,'#1 - Sample and Action Tracker'!N128&lt;&gt;""), TRUE, FALSE)</f>
        <v>#NAME?</v>
      </c>
      <c r="I123" s="28" t="e">
        <f ca="1">IF(AND('#1 - Sample and Action Tracker'!N128&lt;&gt;$E$2,'#1 - Sample and Action Tracker'!N128&lt;&gt;$E$3,'#1 - Sample and Action Tracker'!N128&lt;&gt;$E$4,'#1 - Sample and Action Tracker'!N128&lt;&gt;""),IF('#1 - Sample and Action Tracker'!N128&gt;'#2 - State Report - School Info'!$D$24, TRUE, FALSE),FALSE)</f>
        <v>#NAME?</v>
      </c>
      <c r="R123" s="107">
        <f>IF(OR('#1 - Sample and Action Tracker'!Q128='HIDE DROP DOWNS'!$J$2,'#1 - Sample and Action Tracker'!Q128='HIDE DROP DOWNS'!$J$3),0,IF('#1 - Sample and Action Tracker'!R128='HIDE DROP DOWNS'!$M$3,1,0))</f>
        <v>0</v>
      </c>
      <c r="S123" s="107">
        <f>IF(OR('#1 - Sample and Action Tracker'!Q128='HIDE DROP DOWNS'!$J$2,'#1 - Sample and Action Tracker'!Q128='HIDE DROP DOWNS'!$J$3),0,IF('#1 - Sample and Action Tracker'!R128='HIDE DROP DOWNS'!$M$4,1,0))</f>
        <v>0</v>
      </c>
      <c r="T123" s="107">
        <f>IF(OR('#1 - Sample and Action Tracker'!$Q128='HIDE DROP DOWNS'!$J$2,'#1 - Sample and Action Tracker'!$Q128='HIDE DROP DOWNS'!$J$3),0,IF('#1 - Sample and Action Tracker'!$R128='HIDE DROP DOWNS'!$M$5,1,0))</f>
        <v>0</v>
      </c>
      <c r="U123" s="107">
        <f>IF(OR('#1 - Sample and Action Tracker'!$S128='HIDE DROP DOWNS'!$K$2,'#1 - Sample and Action Tracker'!$S128='HIDE DROP DOWNS'!$K$3),0,IF('#1 - Sample and Action Tracker'!$T128='HIDE DROP DOWNS'!$M$3,1,0))</f>
        <v>0</v>
      </c>
      <c r="V123" s="107">
        <f>IF(OR('#1 - Sample and Action Tracker'!$S128='HIDE DROP DOWNS'!$K$2,'#1 - Sample and Action Tracker'!$S128='HIDE DROP DOWNS'!$K$3),0,IF('#1 - Sample and Action Tracker'!$T128='HIDE DROP DOWNS'!$M$4,1,0))</f>
        <v>0</v>
      </c>
      <c r="W123" s="107">
        <f>IF(OR('#1 - Sample and Action Tracker'!$S128='HIDE DROP DOWNS'!$K$2,'#1 - Sample and Action Tracker'!$S128='HIDE DROP DOWNS'!$K$3),0,IF('#1 - Sample and Action Tracker'!$T128='HIDE DROP DOWNS'!$M$5,1,0))</f>
        <v>0</v>
      </c>
      <c r="X123" s="107">
        <f>IF(OR('#1 - Sample and Action Tracker'!$U128='HIDE DROP DOWNS'!$L$2,'#1 - Sample and Action Tracker'!$U128='HIDE DROP DOWNS'!$L$3),0,IF('#1 - Sample and Action Tracker'!$V128='HIDE DROP DOWNS'!$M$3,1,0))</f>
        <v>0</v>
      </c>
      <c r="Y123" s="107">
        <f>IF(OR('#1 - Sample and Action Tracker'!$U128='HIDE DROP DOWNS'!$L$2,'#1 - Sample and Action Tracker'!$U128='HIDE DROP DOWNS'!$L$3),0,IF('#1 - Sample and Action Tracker'!$V128='HIDE DROP DOWNS'!$M$4,1,0))</f>
        <v>0</v>
      </c>
      <c r="Z123" s="107">
        <f>IF(OR('#1 - Sample and Action Tracker'!$U128='HIDE DROP DOWNS'!$L$2,'#1 - Sample and Action Tracker'!$U128='HIDE DROP DOWNS'!$L$3),0,IF('#1 - Sample and Action Tracker'!$V128='HIDE DROP DOWNS'!$M$5,1,0))</f>
        <v>0</v>
      </c>
    </row>
    <row r="124" spans="6:26" ht="15.75" customHeight="1">
      <c r="F124" s="31" t="str">
        <f>IF('#1 - Sample and Action Tracker'!F129="","",'#1 - Sample and Action Tracker'!F129)</f>
        <v/>
      </c>
      <c r="G124" s="28" t="e">
        <f ca="1">IF(AND('#1 - Sample and Action Tracker'!N129&lt;&gt;""),1,0)</f>
        <v>#NAME?</v>
      </c>
      <c r="H124" s="28" t="e">
        <f ca="1">IF(AND(OR('#1 - Sample and Action Tracker'!N129&gt;0,'#1 - Sample and Action Tracker'!N129=$E$3),'#1 - Sample and Action Tracker'!N129&lt;&gt;$E$2,'#1 - Sample and Action Tracker'!N129&lt;&gt;$E$4,'#1 - Sample and Action Tracker'!N129&lt;&gt;""), TRUE, FALSE)</f>
        <v>#NAME?</v>
      </c>
      <c r="I124" s="28" t="e">
        <f ca="1">IF(AND('#1 - Sample and Action Tracker'!N129&lt;&gt;$E$2,'#1 - Sample and Action Tracker'!N129&lt;&gt;$E$3,'#1 - Sample and Action Tracker'!N129&lt;&gt;$E$4,'#1 - Sample and Action Tracker'!N129&lt;&gt;""),IF('#1 - Sample and Action Tracker'!N129&gt;'#2 - State Report - School Info'!$D$24, TRUE, FALSE),FALSE)</f>
        <v>#NAME?</v>
      </c>
      <c r="R124" s="107">
        <f>IF(OR('#1 - Sample and Action Tracker'!Q129='HIDE DROP DOWNS'!$J$2,'#1 - Sample and Action Tracker'!Q129='HIDE DROP DOWNS'!$J$3),0,IF('#1 - Sample and Action Tracker'!R129='HIDE DROP DOWNS'!$M$3,1,0))</f>
        <v>0</v>
      </c>
      <c r="S124" s="107">
        <f>IF(OR('#1 - Sample and Action Tracker'!Q129='HIDE DROP DOWNS'!$J$2,'#1 - Sample and Action Tracker'!Q129='HIDE DROP DOWNS'!$J$3),0,IF('#1 - Sample and Action Tracker'!R129='HIDE DROP DOWNS'!$M$4,1,0))</f>
        <v>0</v>
      </c>
      <c r="T124" s="107">
        <f>IF(OR('#1 - Sample and Action Tracker'!$Q129='HIDE DROP DOWNS'!$J$2,'#1 - Sample and Action Tracker'!$Q129='HIDE DROP DOWNS'!$J$3),0,IF('#1 - Sample and Action Tracker'!$R129='HIDE DROP DOWNS'!$M$5,1,0))</f>
        <v>0</v>
      </c>
      <c r="U124" s="107">
        <f>IF(OR('#1 - Sample and Action Tracker'!$S129='HIDE DROP DOWNS'!$K$2,'#1 - Sample and Action Tracker'!$S129='HIDE DROP DOWNS'!$K$3),0,IF('#1 - Sample and Action Tracker'!$T129='HIDE DROP DOWNS'!$M$3,1,0))</f>
        <v>0</v>
      </c>
      <c r="V124" s="107">
        <f>IF(OR('#1 - Sample and Action Tracker'!$S129='HIDE DROP DOWNS'!$K$2,'#1 - Sample and Action Tracker'!$S129='HIDE DROP DOWNS'!$K$3),0,IF('#1 - Sample and Action Tracker'!$T129='HIDE DROP DOWNS'!$M$4,1,0))</f>
        <v>0</v>
      </c>
      <c r="W124" s="107">
        <f>IF(OR('#1 - Sample and Action Tracker'!$S129='HIDE DROP DOWNS'!$K$2,'#1 - Sample and Action Tracker'!$S129='HIDE DROP DOWNS'!$K$3),0,IF('#1 - Sample and Action Tracker'!$T129='HIDE DROP DOWNS'!$M$5,1,0))</f>
        <v>0</v>
      </c>
      <c r="X124" s="107">
        <f>IF(OR('#1 - Sample and Action Tracker'!$U129='HIDE DROP DOWNS'!$L$2,'#1 - Sample and Action Tracker'!$U129='HIDE DROP DOWNS'!$L$3),0,IF('#1 - Sample and Action Tracker'!$V129='HIDE DROP DOWNS'!$M$3,1,0))</f>
        <v>0</v>
      </c>
      <c r="Y124" s="107">
        <f>IF(OR('#1 - Sample and Action Tracker'!$U129='HIDE DROP DOWNS'!$L$2,'#1 - Sample and Action Tracker'!$U129='HIDE DROP DOWNS'!$L$3),0,IF('#1 - Sample and Action Tracker'!$V129='HIDE DROP DOWNS'!$M$4,1,0))</f>
        <v>0</v>
      </c>
      <c r="Z124" s="107">
        <f>IF(OR('#1 - Sample and Action Tracker'!$U129='HIDE DROP DOWNS'!$L$2,'#1 - Sample and Action Tracker'!$U129='HIDE DROP DOWNS'!$L$3),0,IF('#1 - Sample and Action Tracker'!$V129='HIDE DROP DOWNS'!$M$5,1,0))</f>
        <v>0</v>
      </c>
    </row>
    <row r="125" spans="6:26" ht="15.75" customHeight="1">
      <c r="F125" s="31" t="str">
        <f>IF('#1 - Sample and Action Tracker'!F130="","",'#1 - Sample and Action Tracker'!F130)</f>
        <v/>
      </c>
      <c r="G125" s="28" t="e">
        <f ca="1">IF(AND('#1 - Sample and Action Tracker'!N130&lt;&gt;""),1,0)</f>
        <v>#NAME?</v>
      </c>
      <c r="H125" s="28" t="e">
        <f ca="1">IF(AND(OR('#1 - Sample and Action Tracker'!N130&gt;0,'#1 - Sample and Action Tracker'!N130=$E$3),'#1 - Sample and Action Tracker'!N130&lt;&gt;$E$2,'#1 - Sample and Action Tracker'!N130&lt;&gt;$E$4,'#1 - Sample and Action Tracker'!N130&lt;&gt;""), TRUE, FALSE)</f>
        <v>#NAME?</v>
      </c>
      <c r="I125" s="28" t="e">
        <f ca="1">IF(AND('#1 - Sample and Action Tracker'!N130&lt;&gt;$E$2,'#1 - Sample and Action Tracker'!N130&lt;&gt;$E$3,'#1 - Sample and Action Tracker'!N130&lt;&gt;$E$4,'#1 - Sample and Action Tracker'!N130&lt;&gt;""),IF('#1 - Sample and Action Tracker'!N130&gt;'#2 - State Report - School Info'!$D$24, TRUE, FALSE),FALSE)</f>
        <v>#NAME?</v>
      </c>
      <c r="R125" s="107">
        <f>IF(OR('#1 - Sample and Action Tracker'!Q130='HIDE DROP DOWNS'!$J$2,'#1 - Sample and Action Tracker'!Q130='HIDE DROP DOWNS'!$J$3),0,IF('#1 - Sample and Action Tracker'!R130='HIDE DROP DOWNS'!$M$3,1,0))</f>
        <v>0</v>
      </c>
      <c r="S125" s="107">
        <f>IF(OR('#1 - Sample and Action Tracker'!Q130='HIDE DROP DOWNS'!$J$2,'#1 - Sample and Action Tracker'!Q130='HIDE DROP DOWNS'!$J$3),0,IF('#1 - Sample and Action Tracker'!R130='HIDE DROP DOWNS'!$M$4,1,0))</f>
        <v>0</v>
      </c>
      <c r="T125" s="107">
        <f>IF(OR('#1 - Sample and Action Tracker'!$Q130='HIDE DROP DOWNS'!$J$2,'#1 - Sample and Action Tracker'!$Q130='HIDE DROP DOWNS'!$J$3),0,IF('#1 - Sample and Action Tracker'!$R130='HIDE DROP DOWNS'!$M$5,1,0))</f>
        <v>0</v>
      </c>
      <c r="U125" s="107">
        <f>IF(OR('#1 - Sample and Action Tracker'!$S130='HIDE DROP DOWNS'!$K$2,'#1 - Sample and Action Tracker'!$S130='HIDE DROP DOWNS'!$K$3),0,IF('#1 - Sample and Action Tracker'!$T130='HIDE DROP DOWNS'!$M$3,1,0))</f>
        <v>0</v>
      </c>
      <c r="V125" s="107">
        <f>IF(OR('#1 - Sample and Action Tracker'!$S130='HIDE DROP DOWNS'!$K$2,'#1 - Sample and Action Tracker'!$S130='HIDE DROP DOWNS'!$K$3),0,IF('#1 - Sample and Action Tracker'!$T130='HIDE DROP DOWNS'!$M$4,1,0))</f>
        <v>0</v>
      </c>
      <c r="W125" s="107">
        <f>IF(OR('#1 - Sample and Action Tracker'!$S130='HIDE DROP DOWNS'!$K$2,'#1 - Sample and Action Tracker'!$S130='HIDE DROP DOWNS'!$K$3),0,IF('#1 - Sample and Action Tracker'!$T130='HIDE DROP DOWNS'!$M$5,1,0))</f>
        <v>0</v>
      </c>
      <c r="X125" s="107">
        <f>IF(OR('#1 - Sample and Action Tracker'!$U130='HIDE DROP DOWNS'!$L$2,'#1 - Sample and Action Tracker'!$U130='HIDE DROP DOWNS'!$L$3),0,IF('#1 - Sample and Action Tracker'!$V130='HIDE DROP DOWNS'!$M$3,1,0))</f>
        <v>0</v>
      </c>
      <c r="Y125" s="107">
        <f>IF(OR('#1 - Sample and Action Tracker'!$U130='HIDE DROP DOWNS'!$L$2,'#1 - Sample and Action Tracker'!$U130='HIDE DROP DOWNS'!$L$3),0,IF('#1 - Sample and Action Tracker'!$V130='HIDE DROP DOWNS'!$M$4,1,0))</f>
        <v>0</v>
      </c>
      <c r="Z125" s="107">
        <f>IF(OR('#1 - Sample and Action Tracker'!$U130='HIDE DROP DOWNS'!$L$2,'#1 - Sample and Action Tracker'!$U130='HIDE DROP DOWNS'!$L$3),0,IF('#1 - Sample and Action Tracker'!$V130='HIDE DROP DOWNS'!$M$5,1,0))</f>
        <v>0</v>
      </c>
    </row>
    <row r="126" spans="6:26" ht="15.75" customHeight="1">
      <c r="F126" s="31" t="str">
        <f>IF('#1 - Sample and Action Tracker'!F131="","",'#1 - Sample and Action Tracker'!F131)</f>
        <v/>
      </c>
      <c r="G126" s="28" t="e">
        <f ca="1">IF(AND('#1 - Sample and Action Tracker'!N131&lt;&gt;""),1,0)</f>
        <v>#NAME?</v>
      </c>
      <c r="H126" s="28" t="e">
        <f ca="1">IF(AND(OR('#1 - Sample and Action Tracker'!N131&gt;0,'#1 - Sample and Action Tracker'!N131=$E$3),'#1 - Sample and Action Tracker'!N131&lt;&gt;$E$2,'#1 - Sample and Action Tracker'!N131&lt;&gt;$E$4,'#1 - Sample and Action Tracker'!N131&lt;&gt;""), TRUE, FALSE)</f>
        <v>#NAME?</v>
      </c>
      <c r="I126" s="28" t="e">
        <f ca="1">IF(AND('#1 - Sample and Action Tracker'!N131&lt;&gt;$E$2,'#1 - Sample and Action Tracker'!N131&lt;&gt;$E$3,'#1 - Sample and Action Tracker'!N131&lt;&gt;$E$4,'#1 - Sample and Action Tracker'!N131&lt;&gt;""),IF('#1 - Sample and Action Tracker'!N131&gt;'#2 - State Report - School Info'!$D$24, TRUE, FALSE),FALSE)</f>
        <v>#NAME?</v>
      </c>
      <c r="R126" s="107">
        <f>IF(OR('#1 - Sample and Action Tracker'!Q131='HIDE DROP DOWNS'!$J$2,'#1 - Sample and Action Tracker'!Q131='HIDE DROP DOWNS'!$J$3),0,IF('#1 - Sample and Action Tracker'!R131='HIDE DROP DOWNS'!$M$3,1,0))</f>
        <v>0</v>
      </c>
      <c r="S126" s="107">
        <f>IF(OR('#1 - Sample and Action Tracker'!Q131='HIDE DROP DOWNS'!$J$2,'#1 - Sample and Action Tracker'!Q131='HIDE DROP DOWNS'!$J$3),0,IF('#1 - Sample and Action Tracker'!R131='HIDE DROP DOWNS'!$M$4,1,0))</f>
        <v>0</v>
      </c>
      <c r="T126" s="107">
        <f>IF(OR('#1 - Sample and Action Tracker'!$Q131='HIDE DROP DOWNS'!$J$2,'#1 - Sample and Action Tracker'!$Q131='HIDE DROP DOWNS'!$J$3),0,IF('#1 - Sample and Action Tracker'!$R131='HIDE DROP DOWNS'!$M$5,1,0))</f>
        <v>0</v>
      </c>
      <c r="U126" s="107">
        <f>IF(OR('#1 - Sample and Action Tracker'!$S131='HIDE DROP DOWNS'!$K$2,'#1 - Sample and Action Tracker'!$S131='HIDE DROP DOWNS'!$K$3),0,IF('#1 - Sample and Action Tracker'!$T131='HIDE DROP DOWNS'!$M$3,1,0))</f>
        <v>0</v>
      </c>
      <c r="V126" s="107">
        <f>IF(OR('#1 - Sample and Action Tracker'!$S131='HIDE DROP DOWNS'!$K$2,'#1 - Sample and Action Tracker'!$S131='HIDE DROP DOWNS'!$K$3),0,IF('#1 - Sample and Action Tracker'!$T131='HIDE DROP DOWNS'!$M$4,1,0))</f>
        <v>0</v>
      </c>
      <c r="W126" s="107">
        <f>IF(OR('#1 - Sample and Action Tracker'!$S131='HIDE DROP DOWNS'!$K$2,'#1 - Sample and Action Tracker'!$S131='HIDE DROP DOWNS'!$K$3),0,IF('#1 - Sample and Action Tracker'!$T131='HIDE DROP DOWNS'!$M$5,1,0))</f>
        <v>0</v>
      </c>
      <c r="X126" s="107">
        <f>IF(OR('#1 - Sample and Action Tracker'!$U131='HIDE DROP DOWNS'!$L$2,'#1 - Sample and Action Tracker'!$U131='HIDE DROP DOWNS'!$L$3),0,IF('#1 - Sample and Action Tracker'!$V131='HIDE DROP DOWNS'!$M$3,1,0))</f>
        <v>0</v>
      </c>
      <c r="Y126" s="107">
        <f>IF(OR('#1 - Sample and Action Tracker'!$U131='HIDE DROP DOWNS'!$L$2,'#1 - Sample and Action Tracker'!$U131='HIDE DROP DOWNS'!$L$3),0,IF('#1 - Sample and Action Tracker'!$V131='HIDE DROP DOWNS'!$M$4,1,0))</f>
        <v>0</v>
      </c>
      <c r="Z126" s="107">
        <f>IF(OR('#1 - Sample and Action Tracker'!$U131='HIDE DROP DOWNS'!$L$2,'#1 - Sample and Action Tracker'!$U131='HIDE DROP DOWNS'!$L$3),0,IF('#1 - Sample and Action Tracker'!$V131='HIDE DROP DOWNS'!$M$5,1,0))</f>
        <v>0</v>
      </c>
    </row>
    <row r="127" spans="6:26" ht="15.75" customHeight="1">
      <c r="F127" s="31" t="str">
        <f>IF('#1 - Sample and Action Tracker'!F132="","",'#1 - Sample and Action Tracker'!F132)</f>
        <v/>
      </c>
      <c r="G127" s="28" t="e">
        <f ca="1">IF(AND('#1 - Sample and Action Tracker'!N132&lt;&gt;""),1,0)</f>
        <v>#NAME?</v>
      </c>
      <c r="H127" s="28" t="e">
        <f ca="1">IF(AND(OR('#1 - Sample and Action Tracker'!N132&gt;0,'#1 - Sample and Action Tracker'!N132=$E$3),'#1 - Sample and Action Tracker'!N132&lt;&gt;$E$2,'#1 - Sample and Action Tracker'!N132&lt;&gt;$E$4,'#1 - Sample and Action Tracker'!N132&lt;&gt;""), TRUE, FALSE)</f>
        <v>#NAME?</v>
      </c>
      <c r="I127" s="28" t="e">
        <f ca="1">IF(AND('#1 - Sample and Action Tracker'!N132&lt;&gt;$E$2,'#1 - Sample and Action Tracker'!N132&lt;&gt;$E$3,'#1 - Sample and Action Tracker'!N132&lt;&gt;$E$4,'#1 - Sample and Action Tracker'!N132&lt;&gt;""),IF('#1 - Sample and Action Tracker'!N132&gt;'#2 - State Report - School Info'!$D$24, TRUE, FALSE),FALSE)</f>
        <v>#NAME?</v>
      </c>
      <c r="R127" s="107">
        <f>IF(OR('#1 - Sample and Action Tracker'!Q132='HIDE DROP DOWNS'!$J$2,'#1 - Sample and Action Tracker'!Q132='HIDE DROP DOWNS'!$J$3),0,IF('#1 - Sample and Action Tracker'!R132='HIDE DROP DOWNS'!$M$3,1,0))</f>
        <v>0</v>
      </c>
      <c r="S127" s="107">
        <f>IF(OR('#1 - Sample and Action Tracker'!Q132='HIDE DROP DOWNS'!$J$2,'#1 - Sample and Action Tracker'!Q132='HIDE DROP DOWNS'!$J$3),0,IF('#1 - Sample and Action Tracker'!R132='HIDE DROP DOWNS'!$M$4,1,0))</f>
        <v>0</v>
      </c>
      <c r="T127" s="107">
        <f>IF(OR('#1 - Sample and Action Tracker'!$Q132='HIDE DROP DOWNS'!$J$2,'#1 - Sample and Action Tracker'!$Q132='HIDE DROP DOWNS'!$J$3),0,IF('#1 - Sample and Action Tracker'!$R132='HIDE DROP DOWNS'!$M$5,1,0))</f>
        <v>0</v>
      </c>
      <c r="U127" s="107">
        <f>IF(OR('#1 - Sample and Action Tracker'!$S132='HIDE DROP DOWNS'!$K$2,'#1 - Sample and Action Tracker'!$S132='HIDE DROP DOWNS'!$K$3),0,IF('#1 - Sample and Action Tracker'!$T132='HIDE DROP DOWNS'!$M$3,1,0))</f>
        <v>0</v>
      </c>
      <c r="V127" s="107">
        <f>IF(OR('#1 - Sample and Action Tracker'!$S132='HIDE DROP DOWNS'!$K$2,'#1 - Sample and Action Tracker'!$S132='HIDE DROP DOWNS'!$K$3),0,IF('#1 - Sample and Action Tracker'!$T132='HIDE DROP DOWNS'!$M$4,1,0))</f>
        <v>0</v>
      </c>
      <c r="W127" s="107">
        <f>IF(OR('#1 - Sample and Action Tracker'!$S132='HIDE DROP DOWNS'!$K$2,'#1 - Sample and Action Tracker'!$S132='HIDE DROP DOWNS'!$K$3),0,IF('#1 - Sample and Action Tracker'!$T132='HIDE DROP DOWNS'!$M$5,1,0))</f>
        <v>0</v>
      </c>
      <c r="X127" s="107">
        <f>IF(OR('#1 - Sample and Action Tracker'!$U132='HIDE DROP DOWNS'!$L$2,'#1 - Sample and Action Tracker'!$U132='HIDE DROP DOWNS'!$L$3),0,IF('#1 - Sample and Action Tracker'!$V132='HIDE DROP DOWNS'!$M$3,1,0))</f>
        <v>0</v>
      </c>
      <c r="Y127" s="107">
        <f>IF(OR('#1 - Sample and Action Tracker'!$U132='HIDE DROP DOWNS'!$L$2,'#1 - Sample and Action Tracker'!$U132='HIDE DROP DOWNS'!$L$3),0,IF('#1 - Sample and Action Tracker'!$V132='HIDE DROP DOWNS'!$M$4,1,0))</f>
        <v>0</v>
      </c>
      <c r="Z127" s="107">
        <f>IF(OR('#1 - Sample and Action Tracker'!$U132='HIDE DROP DOWNS'!$L$2,'#1 - Sample and Action Tracker'!$U132='HIDE DROP DOWNS'!$L$3),0,IF('#1 - Sample and Action Tracker'!$V132='HIDE DROP DOWNS'!$M$5,1,0))</f>
        <v>0</v>
      </c>
    </row>
    <row r="128" spans="6:26" ht="15.75" customHeight="1">
      <c r="F128" s="31" t="str">
        <f>IF('#1 - Sample and Action Tracker'!F133="","",'#1 - Sample and Action Tracker'!F133)</f>
        <v/>
      </c>
      <c r="G128" s="28" t="e">
        <f ca="1">IF(AND('#1 - Sample and Action Tracker'!N133&lt;&gt;""),1,0)</f>
        <v>#NAME?</v>
      </c>
      <c r="H128" s="28" t="e">
        <f ca="1">IF(AND(OR('#1 - Sample and Action Tracker'!N133&gt;0,'#1 - Sample and Action Tracker'!N133=$E$3),'#1 - Sample and Action Tracker'!N133&lt;&gt;$E$2,'#1 - Sample and Action Tracker'!N133&lt;&gt;$E$4,'#1 - Sample and Action Tracker'!N133&lt;&gt;""), TRUE, FALSE)</f>
        <v>#NAME?</v>
      </c>
      <c r="I128" s="28" t="e">
        <f ca="1">IF(AND('#1 - Sample and Action Tracker'!N133&lt;&gt;$E$2,'#1 - Sample and Action Tracker'!N133&lt;&gt;$E$3,'#1 - Sample and Action Tracker'!N133&lt;&gt;$E$4,'#1 - Sample and Action Tracker'!N133&lt;&gt;""),IF('#1 - Sample and Action Tracker'!N133&gt;'#2 - State Report - School Info'!$D$24, TRUE, FALSE),FALSE)</f>
        <v>#NAME?</v>
      </c>
      <c r="R128" s="107">
        <f>IF(OR('#1 - Sample and Action Tracker'!Q133='HIDE DROP DOWNS'!$J$2,'#1 - Sample and Action Tracker'!Q133='HIDE DROP DOWNS'!$J$3),0,IF('#1 - Sample and Action Tracker'!R133='HIDE DROP DOWNS'!$M$3,1,0))</f>
        <v>0</v>
      </c>
      <c r="S128" s="107">
        <f>IF(OR('#1 - Sample and Action Tracker'!Q133='HIDE DROP DOWNS'!$J$2,'#1 - Sample and Action Tracker'!Q133='HIDE DROP DOWNS'!$J$3),0,IF('#1 - Sample and Action Tracker'!R133='HIDE DROP DOWNS'!$M$4,1,0))</f>
        <v>0</v>
      </c>
      <c r="T128" s="107">
        <f>IF(OR('#1 - Sample and Action Tracker'!$Q133='HIDE DROP DOWNS'!$J$2,'#1 - Sample and Action Tracker'!$Q133='HIDE DROP DOWNS'!$J$3),0,IF('#1 - Sample and Action Tracker'!$R133='HIDE DROP DOWNS'!$M$5,1,0))</f>
        <v>0</v>
      </c>
      <c r="U128" s="107">
        <f>IF(OR('#1 - Sample and Action Tracker'!$S133='HIDE DROP DOWNS'!$K$2,'#1 - Sample and Action Tracker'!$S133='HIDE DROP DOWNS'!$K$3),0,IF('#1 - Sample and Action Tracker'!$T133='HIDE DROP DOWNS'!$M$3,1,0))</f>
        <v>0</v>
      </c>
      <c r="V128" s="107">
        <f>IF(OR('#1 - Sample and Action Tracker'!$S133='HIDE DROP DOWNS'!$K$2,'#1 - Sample and Action Tracker'!$S133='HIDE DROP DOWNS'!$K$3),0,IF('#1 - Sample and Action Tracker'!$T133='HIDE DROP DOWNS'!$M$4,1,0))</f>
        <v>0</v>
      </c>
      <c r="W128" s="107">
        <f>IF(OR('#1 - Sample and Action Tracker'!$S133='HIDE DROP DOWNS'!$K$2,'#1 - Sample and Action Tracker'!$S133='HIDE DROP DOWNS'!$K$3),0,IF('#1 - Sample and Action Tracker'!$T133='HIDE DROP DOWNS'!$M$5,1,0))</f>
        <v>0</v>
      </c>
      <c r="X128" s="107">
        <f>IF(OR('#1 - Sample and Action Tracker'!$U133='HIDE DROP DOWNS'!$L$2,'#1 - Sample and Action Tracker'!$U133='HIDE DROP DOWNS'!$L$3),0,IF('#1 - Sample and Action Tracker'!$V133='HIDE DROP DOWNS'!$M$3,1,0))</f>
        <v>0</v>
      </c>
      <c r="Y128" s="107">
        <f>IF(OR('#1 - Sample and Action Tracker'!$U133='HIDE DROP DOWNS'!$L$2,'#1 - Sample and Action Tracker'!$U133='HIDE DROP DOWNS'!$L$3),0,IF('#1 - Sample and Action Tracker'!$V133='HIDE DROP DOWNS'!$M$4,1,0))</f>
        <v>0</v>
      </c>
      <c r="Z128" s="107">
        <f>IF(OR('#1 - Sample and Action Tracker'!$U133='HIDE DROP DOWNS'!$L$2,'#1 - Sample and Action Tracker'!$U133='HIDE DROP DOWNS'!$L$3),0,IF('#1 - Sample and Action Tracker'!$V133='HIDE DROP DOWNS'!$M$5,1,0))</f>
        <v>0</v>
      </c>
    </row>
    <row r="129" spans="6:26" ht="15.75" customHeight="1">
      <c r="F129" s="31" t="str">
        <f>IF('#1 - Sample and Action Tracker'!F134="","",'#1 - Sample and Action Tracker'!F134)</f>
        <v/>
      </c>
      <c r="G129" s="28" t="e">
        <f ca="1">IF(AND('#1 - Sample and Action Tracker'!N134&lt;&gt;""),1,0)</f>
        <v>#NAME?</v>
      </c>
      <c r="H129" s="28" t="e">
        <f ca="1">IF(AND(OR('#1 - Sample and Action Tracker'!N134&gt;0,'#1 - Sample and Action Tracker'!N134=$E$3),'#1 - Sample and Action Tracker'!N134&lt;&gt;$E$2,'#1 - Sample and Action Tracker'!N134&lt;&gt;$E$4,'#1 - Sample and Action Tracker'!N134&lt;&gt;""), TRUE, FALSE)</f>
        <v>#NAME?</v>
      </c>
      <c r="I129" s="28" t="e">
        <f ca="1">IF(AND('#1 - Sample and Action Tracker'!N134&lt;&gt;$E$2,'#1 - Sample and Action Tracker'!N134&lt;&gt;$E$3,'#1 - Sample and Action Tracker'!N134&lt;&gt;$E$4,'#1 - Sample and Action Tracker'!N134&lt;&gt;""),IF('#1 - Sample and Action Tracker'!N134&gt;'#2 - State Report - School Info'!$D$24, TRUE, FALSE),FALSE)</f>
        <v>#NAME?</v>
      </c>
      <c r="R129" s="107">
        <f>IF(OR('#1 - Sample and Action Tracker'!Q134='HIDE DROP DOWNS'!$J$2,'#1 - Sample and Action Tracker'!Q134='HIDE DROP DOWNS'!$J$3),0,IF('#1 - Sample and Action Tracker'!R134='HIDE DROP DOWNS'!$M$3,1,0))</f>
        <v>0</v>
      </c>
      <c r="S129" s="107">
        <f>IF(OR('#1 - Sample and Action Tracker'!Q134='HIDE DROP DOWNS'!$J$2,'#1 - Sample and Action Tracker'!Q134='HIDE DROP DOWNS'!$J$3),0,IF('#1 - Sample and Action Tracker'!R134='HIDE DROP DOWNS'!$M$4,1,0))</f>
        <v>0</v>
      </c>
      <c r="T129" s="107">
        <f>IF(OR('#1 - Sample and Action Tracker'!$Q134='HIDE DROP DOWNS'!$J$2,'#1 - Sample and Action Tracker'!$Q134='HIDE DROP DOWNS'!$J$3),0,IF('#1 - Sample and Action Tracker'!$R134='HIDE DROP DOWNS'!$M$5,1,0))</f>
        <v>0</v>
      </c>
      <c r="U129" s="107">
        <f>IF(OR('#1 - Sample and Action Tracker'!$S134='HIDE DROP DOWNS'!$K$2,'#1 - Sample and Action Tracker'!$S134='HIDE DROP DOWNS'!$K$3),0,IF('#1 - Sample and Action Tracker'!$T134='HIDE DROP DOWNS'!$M$3,1,0))</f>
        <v>0</v>
      </c>
      <c r="V129" s="107">
        <f>IF(OR('#1 - Sample and Action Tracker'!$S134='HIDE DROP DOWNS'!$K$2,'#1 - Sample and Action Tracker'!$S134='HIDE DROP DOWNS'!$K$3),0,IF('#1 - Sample and Action Tracker'!$T134='HIDE DROP DOWNS'!$M$4,1,0))</f>
        <v>0</v>
      </c>
      <c r="W129" s="107">
        <f>IF(OR('#1 - Sample and Action Tracker'!$S134='HIDE DROP DOWNS'!$K$2,'#1 - Sample and Action Tracker'!$S134='HIDE DROP DOWNS'!$K$3),0,IF('#1 - Sample and Action Tracker'!$T134='HIDE DROP DOWNS'!$M$5,1,0))</f>
        <v>0</v>
      </c>
      <c r="X129" s="107">
        <f>IF(OR('#1 - Sample and Action Tracker'!$U134='HIDE DROP DOWNS'!$L$2,'#1 - Sample and Action Tracker'!$U134='HIDE DROP DOWNS'!$L$3),0,IF('#1 - Sample and Action Tracker'!$V134='HIDE DROP DOWNS'!$M$3,1,0))</f>
        <v>0</v>
      </c>
      <c r="Y129" s="107">
        <f>IF(OR('#1 - Sample and Action Tracker'!$U134='HIDE DROP DOWNS'!$L$2,'#1 - Sample and Action Tracker'!$U134='HIDE DROP DOWNS'!$L$3),0,IF('#1 - Sample and Action Tracker'!$V134='HIDE DROP DOWNS'!$M$4,1,0))</f>
        <v>0</v>
      </c>
      <c r="Z129" s="107">
        <f>IF(OR('#1 - Sample and Action Tracker'!$U134='HIDE DROP DOWNS'!$L$2,'#1 - Sample and Action Tracker'!$U134='HIDE DROP DOWNS'!$L$3),0,IF('#1 - Sample and Action Tracker'!$V134='HIDE DROP DOWNS'!$M$5,1,0))</f>
        <v>0</v>
      </c>
    </row>
    <row r="130" spans="6:26" ht="15.75" customHeight="1">
      <c r="F130" s="31" t="str">
        <f>IF('#1 - Sample and Action Tracker'!F135="","",'#1 - Sample and Action Tracker'!F135)</f>
        <v/>
      </c>
      <c r="G130" s="28" t="e">
        <f ca="1">IF(AND('#1 - Sample and Action Tracker'!N135&lt;&gt;""),1,0)</f>
        <v>#NAME?</v>
      </c>
      <c r="H130" s="28" t="e">
        <f ca="1">IF(AND(OR('#1 - Sample and Action Tracker'!N135&gt;0,'#1 - Sample and Action Tracker'!N135=$E$3),'#1 - Sample and Action Tracker'!N135&lt;&gt;$E$2,'#1 - Sample and Action Tracker'!N135&lt;&gt;$E$4,'#1 - Sample and Action Tracker'!N135&lt;&gt;""), TRUE, FALSE)</f>
        <v>#NAME?</v>
      </c>
      <c r="I130" s="28" t="e">
        <f ca="1">IF(AND('#1 - Sample and Action Tracker'!N135&lt;&gt;$E$2,'#1 - Sample and Action Tracker'!N135&lt;&gt;$E$3,'#1 - Sample and Action Tracker'!N135&lt;&gt;$E$4,'#1 - Sample and Action Tracker'!N135&lt;&gt;""),IF('#1 - Sample and Action Tracker'!N135&gt;'#2 - State Report - School Info'!$D$24, TRUE, FALSE),FALSE)</f>
        <v>#NAME?</v>
      </c>
      <c r="R130" s="107">
        <f>IF(OR('#1 - Sample and Action Tracker'!Q135='HIDE DROP DOWNS'!$J$2,'#1 - Sample and Action Tracker'!Q135='HIDE DROP DOWNS'!$J$3),0,IF('#1 - Sample and Action Tracker'!R135='HIDE DROP DOWNS'!$M$3,1,0))</f>
        <v>0</v>
      </c>
      <c r="S130" s="107">
        <f>IF(OR('#1 - Sample and Action Tracker'!Q135='HIDE DROP DOWNS'!$J$2,'#1 - Sample and Action Tracker'!Q135='HIDE DROP DOWNS'!$J$3),0,IF('#1 - Sample and Action Tracker'!R135='HIDE DROP DOWNS'!$M$4,1,0))</f>
        <v>0</v>
      </c>
      <c r="T130" s="107">
        <f>IF(OR('#1 - Sample and Action Tracker'!$Q135='HIDE DROP DOWNS'!$J$2,'#1 - Sample and Action Tracker'!$Q135='HIDE DROP DOWNS'!$J$3),0,IF('#1 - Sample and Action Tracker'!$R135='HIDE DROP DOWNS'!$M$5,1,0))</f>
        <v>0</v>
      </c>
      <c r="U130" s="107">
        <f>IF(OR('#1 - Sample and Action Tracker'!$S135='HIDE DROP DOWNS'!$K$2,'#1 - Sample and Action Tracker'!$S135='HIDE DROP DOWNS'!$K$3),0,IF('#1 - Sample and Action Tracker'!$T135='HIDE DROP DOWNS'!$M$3,1,0))</f>
        <v>0</v>
      </c>
      <c r="V130" s="107">
        <f>IF(OR('#1 - Sample and Action Tracker'!$S135='HIDE DROP DOWNS'!$K$2,'#1 - Sample and Action Tracker'!$S135='HIDE DROP DOWNS'!$K$3),0,IF('#1 - Sample and Action Tracker'!$T135='HIDE DROP DOWNS'!$M$4,1,0))</f>
        <v>0</v>
      </c>
      <c r="W130" s="107">
        <f>IF(OR('#1 - Sample and Action Tracker'!$S135='HIDE DROP DOWNS'!$K$2,'#1 - Sample and Action Tracker'!$S135='HIDE DROP DOWNS'!$K$3),0,IF('#1 - Sample and Action Tracker'!$T135='HIDE DROP DOWNS'!$M$5,1,0))</f>
        <v>0</v>
      </c>
      <c r="X130" s="107">
        <f>IF(OR('#1 - Sample and Action Tracker'!$U135='HIDE DROP DOWNS'!$L$2,'#1 - Sample and Action Tracker'!$U135='HIDE DROP DOWNS'!$L$3),0,IF('#1 - Sample and Action Tracker'!$V135='HIDE DROP DOWNS'!$M$3,1,0))</f>
        <v>0</v>
      </c>
      <c r="Y130" s="107">
        <f>IF(OR('#1 - Sample and Action Tracker'!$U135='HIDE DROP DOWNS'!$L$2,'#1 - Sample and Action Tracker'!$U135='HIDE DROP DOWNS'!$L$3),0,IF('#1 - Sample and Action Tracker'!$V135='HIDE DROP DOWNS'!$M$4,1,0))</f>
        <v>0</v>
      </c>
      <c r="Z130" s="107">
        <f>IF(OR('#1 - Sample and Action Tracker'!$U135='HIDE DROP DOWNS'!$L$2,'#1 - Sample and Action Tracker'!$U135='HIDE DROP DOWNS'!$L$3),0,IF('#1 - Sample and Action Tracker'!$V135='HIDE DROP DOWNS'!$M$5,1,0))</f>
        <v>0</v>
      </c>
    </row>
    <row r="131" spans="6:26" ht="15.75" customHeight="1">
      <c r="F131" s="31" t="str">
        <f>IF('#1 - Sample and Action Tracker'!F136="","",'#1 - Sample and Action Tracker'!F136)</f>
        <v/>
      </c>
      <c r="G131" s="28" t="e">
        <f ca="1">IF(AND('#1 - Sample and Action Tracker'!N136&lt;&gt;""),1,0)</f>
        <v>#NAME?</v>
      </c>
      <c r="H131" s="28" t="e">
        <f ca="1">IF(AND(OR('#1 - Sample and Action Tracker'!N136&gt;0,'#1 - Sample and Action Tracker'!N136=$E$3),'#1 - Sample and Action Tracker'!N136&lt;&gt;$E$2,'#1 - Sample and Action Tracker'!N136&lt;&gt;$E$4,'#1 - Sample and Action Tracker'!N136&lt;&gt;""), TRUE, FALSE)</f>
        <v>#NAME?</v>
      </c>
      <c r="I131" s="28" t="e">
        <f ca="1">IF(AND('#1 - Sample and Action Tracker'!N136&lt;&gt;$E$2,'#1 - Sample and Action Tracker'!N136&lt;&gt;$E$3,'#1 - Sample and Action Tracker'!N136&lt;&gt;$E$4,'#1 - Sample and Action Tracker'!N136&lt;&gt;""),IF('#1 - Sample and Action Tracker'!N136&gt;'#2 - State Report - School Info'!$D$24, TRUE, FALSE),FALSE)</f>
        <v>#NAME?</v>
      </c>
      <c r="R131" s="107">
        <f>IF(OR('#1 - Sample and Action Tracker'!Q136='HIDE DROP DOWNS'!$J$2,'#1 - Sample and Action Tracker'!Q136='HIDE DROP DOWNS'!$J$3),0,IF('#1 - Sample and Action Tracker'!R136='HIDE DROP DOWNS'!$M$3,1,0))</f>
        <v>0</v>
      </c>
      <c r="S131" s="107">
        <f>IF(OR('#1 - Sample and Action Tracker'!Q136='HIDE DROP DOWNS'!$J$2,'#1 - Sample and Action Tracker'!Q136='HIDE DROP DOWNS'!$J$3),0,IF('#1 - Sample and Action Tracker'!R136='HIDE DROP DOWNS'!$M$4,1,0))</f>
        <v>0</v>
      </c>
      <c r="T131" s="107">
        <f>IF(OR('#1 - Sample and Action Tracker'!$Q136='HIDE DROP DOWNS'!$J$2,'#1 - Sample and Action Tracker'!$Q136='HIDE DROP DOWNS'!$J$3),0,IF('#1 - Sample and Action Tracker'!$R136='HIDE DROP DOWNS'!$M$5,1,0))</f>
        <v>0</v>
      </c>
      <c r="U131" s="107">
        <f>IF(OR('#1 - Sample and Action Tracker'!$S136='HIDE DROP DOWNS'!$K$2,'#1 - Sample and Action Tracker'!$S136='HIDE DROP DOWNS'!$K$3),0,IF('#1 - Sample and Action Tracker'!$T136='HIDE DROP DOWNS'!$M$3,1,0))</f>
        <v>0</v>
      </c>
      <c r="V131" s="107">
        <f>IF(OR('#1 - Sample and Action Tracker'!$S136='HIDE DROP DOWNS'!$K$2,'#1 - Sample and Action Tracker'!$S136='HIDE DROP DOWNS'!$K$3),0,IF('#1 - Sample and Action Tracker'!$T136='HIDE DROP DOWNS'!$M$4,1,0))</f>
        <v>0</v>
      </c>
      <c r="W131" s="107">
        <f>IF(OR('#1 - Sample and Action Tracker'!$S136='HIDE DROP DOWNS'!$K$2,'#1 - Sample and Action Tracker'!$S136='HIDE DROP DOWNS'!$K$3),0,IF('#1 - Sample and Action Tracker'!$T136='HIDE DROP DOWNS'!$M$5,1,0))</f>
        <v>0</v>
      </c>
      <c r="X131" s="107">
        <f>IF(OR('#1 - Sample and Action Tracker'!$U136='HIDE DROP DOWNS'!$L$2,'#1 - Sample and Action Tracker'!$U136='HIDE DROP DOWNS'!$L$3),0,IF('#1 - Sample and Action Tracker'!$V136='HIDE DROP DOWNS'!$M$3,1,0))</f>
        <v>0</v>
      </c>
      <c r="Y131" s="107">
        <f>IF(OR('#1 - Sample and Action Tracker'!$U136='HIDE DROP DOWNS'!$L$2,'#1 - Sample and Action Tracker'!$U136='HIDE DROP DOWNS'!$L$3),0,IF('#1 - Sample and Action Tracker'!$V136='HIDE DROP DOWNS'!$M$4,1,0))</f>
        <v>0</v>
      </c>
      <c r="Z131" s="107">
        <f>IF(OR('#1 - Sample and Action Tracker'!$U136='HIDE DROP DOWNS'!$L$2,'#1 - Sample and Action Tracker'!$U136='HIDE DROP DOWNS'!$L$3),0,IF('#1 - Sample and Action Tracker'!$V136='HIDE DROP DOWNS'!$M$5,1,0))</f>
        <v>0</v>
      </c>
    </row>
    <row r="132" spans="6:26" ht="15.75" customHeight="1">
      <c r="F132" s="31" t="str">
        <f>IF('#1 - Sample and Action Tracker'!F137="","",'#1 - Sample and Action Tracker'!F137)</f>
        <v/>
      </c>
      <c r="G132" s="28" t="e">
        <f ca="1">IF(AND('#1 - Sample and Action Tracker'!N137&lt;&gt;""),1,0)</f>
        <v>#NAME?</v>
      </c>
      <c r="H132" s="28" t="e">
        <f ca="1">IF(AND(OR('#1 - Sample and Action Tracker'!N137&gt;0,'#1 - Sample and Action Tracker'!N137=$E$3),'#1 - Sample and Action Tracker'!N137&lt;&gt;$E$2,'#1 - Sample and Action Tracker'!N137&lt;&gt;$E$4,'#1 - Sample and Action Tracker'!N137&lt;&gt;""), TRUE, FALSE)</f>
        <v>#NAME?</v>
      </c>
      <c r="I132" s="28" t="e">
        <f ca="1">IF(AND('#1 - Sample and Action Tracker'!N137&lt;&gt;$E$2,'#1 - Sample and Action Tracker'!N137&lt;&gt;$E$3,'#1 - Sample and Action Tracker'!N137&lt;&gt;$E$4,'#1 - Sample and Action Tracker'!N137&lt;&gt;""),IF('#1 - Sample and Action Tracker'!N137&gt;'#2 - State Report - School Info'!$D$24, TRUE, FALSE),FALSE)</f>
        <v>#NAME?</v>
      </c>
      <c r="R132" s="107">
        <f>IF(OR('#1 - Sample and Action Tracker'!Q137='HIDE DROP DOWNS'!$J$2,'#1 - Sample and Action Tracker'!Q137='HIDE DROP DOWNS'!$J$3),0,IF('#1 - Sample and Action Tracker'!R137='HIDE DROP DOWNS'!$M$3,1,0))</f>
        <v>0</v>
      </c>
      <c r="S132" s="107">
        <f>IF(OR('#1 - Sample and Action Tracker'!Q137='HIDE DROP DOWNS'!$J$2,'#1 - Sample and Action Tracker'!Q137='HIDE DROP DOWNS'!$J$3),0,IF('#1 - Sample and Action Tracker'!R137='HIDE DROP DOWNS'!$M$4,1,0))</f>
        <v>0</v>
      </c>
      <c r="T132" s="107">
        <f>IF(OR('#1 - Sample and Action Tracker'!$Q137='HIDE DROP DOWNS'!$J$2,'#1 - Sample and Action Tracker'!$Q137='HIDE DROP DOWNS'!$J$3),0,IF('#1 - Sample and Action Tracker'!$R137='HIDE DROP DOWNS'!$M$5,1,0))</f>
        <v>0</v>
      </c>
      <c r="U132" s="107">
        <f>IF(OR('#1 - Sample and Action Tracker'!$S137='HIDE DROP DOWNS'!$K$2,'#1 - Sample and Action Tracker'!$S137='HIDE DROP DOWNS'!$K$3),0,IF('#1 - Sample and Action Tracker'!$T137='HIDE DROP DOWNS'!$M$3,1,0))</f>
        <v>0</v>
      </c>
      <c r="V132" s="107">
        <f>IF(OR('#1 - Sample and Action Tracker'!$S137='HIDE DROP DOWNS'!$K$2,'#1 - Sample and Action Tracker'!$S137='HIDE DROP DOWNS'!$K$3),0,IF('#1 - Sample and Action Tracker'!$T137='HIDE DROP DOWNS'!$M$4,1,0))</f>
        <v>0</v>
      </c>
      <c r="W132" s="107">
        <f>IF(OR('#1 - Sample and Action Tracker'!$S137='HIDE DROP DOWNS'!$K$2,'#1 - Sample and Action Tracker'!$S137='HIDE DROP DOWNS'!$K$3),0,IF('#1 - Sample and Action Tracker'!$T137='HIDE DROP DOWNS'!$M$5,1,0))</f>
        <v>0</v>
      </c>
      <c r="X132" s="107">
        <f>IF(OR('#1 - Sample and Action Tracker'!$U137='HIDE DROP DOWNS'!$L$2,'#1 - Sample and Action Tracker'!$U137='HIDE DROP DOWNS'!$L$3),0,IF('#1 - Sample and Action Tracker'!$V137='HIDE DROP DOWNS'!$M$3,1,0))</f>
        <v>0</v>
      </c>
      <c r="Y132" s="107">
        <f>IF(OR('#1 - Sample and Action Tracker'!$U137='HIDE DROP DOWNS'!$L$2,'#1 - Sample and Action Tracker'!$U137='HIDE DROP DOWNS'!$L$3),0,IF('#1 - Sample and Action Tracker'!$V137='HIDE DROP DOWNS'!$M$4,1,0))</f>
        <v>0</v>
      </c>
      <c r="Z132" s="107">
        <f>IF(OR('#1 - Sample and Action Tracker'!$U137='HIDE DROP DOWNS'!$L$2,'#1 - Sample and Action Tracker'!$U137='HIDE DROP DOWNS'!$L$3),0,IF('#1 - Sample and Action Tracker'!$V137='HIDE DROP DOWNS'!$M$5,1,0))</f>
        <v>0</v>
      </c>
    </row>
    <row r="133" spans="6:26" ht="15.75" customHeight="1">
      <c r="F133" s="31" t="str">
        <f>IF('#1 - Sample and Action Tracker'!F138="","",'#1 - Sample and Action Tracker'!F138)</f>
        <v/>
      </c>
      <c r="G133" s="28" t="e">
        <f ca="1">IF(AND('#1 - Sample and Action Tracker'!N138&lt;&gt;""),1,0)</f>
        <v>#NAME?</v>
      </c>
      <c r="H133" s="28" t="e">
        <f ca="1">IF(AND(OR('#1 - Sample and Action Tracker'!N138&gt;0,'#1 - Sample and Action Tracker'!N138=$E$3),'#1 - Sample and Action Tracker'!N138&lt;&gt;$E$2,'#1 - Sample and Action Tracker'!N138&lt;&gt;$E$4,'#1 - Sample and Action Tracker'!N138&lt;&gt;""), TRUE, FALSE)</f>
        <v>#NAME?</v>
      </c>
      <c r="I133" s="28" t="e">
        <f ca="1">IF(AND('#1 - Sample and Action Tracker'!N138&lt;&gt;$E$2,'#1 - Sample and Action Tracker'!N138&lt;&gt;$E$3,'#1 - Sample and Action Tracker'!N138&lt;&gt;$E$4,'#1 - Sample and Action Tracker'!N138&lt;&gt;""),IF('#1 - Sample and Action Tracker'!N138&gt;'#2 - State Report - School Info'!$D$24, TRUE, FALSE),FALSE)</f>
        <v>#NAME?</v>
      </c>
      <c r="R133" s="107">
        <f>IF(OR('#1 - Sample and Action Tracker'!Q138='HIDE DROP DOWNS'!$J$2,'#1 - Sample and Action Tracker'!Q138='HIDE DROP DOWNS'!$J$3),0,IF('#1 - Sample and Action Tracker'!R138='HIDE DROP DOWNS'!$M$3,1,0))</f>
        <v>0</v>
      </c>
      <c r="S133" s="107">
        <f>IF(OR('#1 - Sample and Action Tracker'!Q138='HIDE DROP DOWNS'!$J$2,'#1 - Sample and Action Tracker'!Q138='HIDE DROP DOWNS'!$J$3),0,IF('#1 - Sample and Action Tracker'!R138='HIDE DROP DOWNS'!$M$4,1,0))</f>
        <v>0</v>
      </c>
      <c r="T133" s="107">
        <f>IF(OR('#1 - Sample and Action Tracker'!$Q138='HIDE DROP DOWNS'!$J$2,'#1 - Sample and Action Tracker'!$Q138='HIDE DROP DOWNS'!$J$3),0,IF('#1 - Sample and Action Tracker'!$R138='HIDE DROP DOWNS'!$M$5,1,0))</f>
        <v>0</v>
      </c>
      <c r="U133" s="107">
        <f>IF(OR('#1 - Sample and Action Tracker'!$S138='HIDE DROP DOWNS'!$K$2,'#1 - Sample and Action Tracker'!$S138='HIDE DROP DOWNS'!$K$3),0,IF('#1 - Sample and Action Tracker'!$T138='HIDE DROP DOWNS'!$M$3,1,0))</f>
        <v>0</v>
      </c>
      <c r="V133" s="107">
        <f>IF(OR('#1 - Sample and Action Tracker'!$S138='HIDE DROP DOWNS'!$K$2,'#1 - Sample and Action Tracker'!$S138='HIDE DROP DOWNS'!$K$3),0,IF('#1 - Sample and Action Tracker'!$T138='HIDE DROP DOWNS'!$M$4,1,0))</f>
        <v>0</v>
      </c>
      <c r="W133" s="107">
        <f>IF(OR('#1 - Sample and Action Tracker'!$S138='HIDE DROP DOWNS'!$K$2,'#1 - Sample and Action Tracker'!$S138='HIDE DROP DOWNS'!$K$3),0,IF('#1 - Sample and Action Tracker'!$T138='HIDE DROP DOWNS'!$M$5,1,0))</f>
        <v>0</v>
      </c>
      <c r="X133" s="107">
        <f>IF(OR('#1 - Sample and Action Tracker'!$U138='HIDE DROP DOWNS'!$L$2,'#1 - Sample and Action Tracker'!$U138='HIDE DROP DOWNS'!$L$3),0,IF('#1 - Sample and Action Tracker'!$V138='HIDE DROP DOWNS'!$M$3,1,0))</f>
        <v>0</v>
      </c>
      <c r="Y133" s="107">
        <f>IF(OR('#1 - Sample and Action Tracker'!$U138='HIDE DROP DOWNS'!$L$2,'#1 - Sample and Action Tracker'!$U138='HIDE DROP DOWNS'!$L$3),0,IF('#1 - Sample and Action Tracker'!$V138='HIDE DROP DOWNS'!$M$4,1,0))</f>
        <v>0</v>
      </c>
      <c r="Z133" s="107">
        <f>IF(OR('#1 - Sample and Action Tracker'!$U138='HIDE DROP DOWNS'!$L$2,'#1 - Sample and Action Tracker'!$U138='HIDE DROP DOWNS'!$L$3),0,IF('#1 - Sample and Action Tracker'!$V138='HIDE DROP DOWNS'!$M$5,1,0))</f>
        <v>0</v>
      </c>
    </row>
    <row r="134" spans="6:26" ht="15.75" customHeight="1">
      <c r="F134" s="31" t="str">
        <f>IF('#1 - Sample and Action Tracker'!F139="","",'#1 - Sample and Action Tracker'!F139)</f>
        <v/>
      </c>
      <c r="G134" s="28" t="e">
        <f ca="1">IF(AND('#1 - Sample and Action Tracker'!N139&lt;&gt;""),1,0)</f>
        <v>#NAME?</v>
      </c>
      <c r="H134" s="28" t="e">
        <f ca="1">IF(AND(OR('#1 - Sample and Action Tracker'!N139&gt;0,'#1 - Sample and Action Tracker'!N139=$E$3),'#1 - Sample and Action Tracker'!N139&lt;&gt;$E$2,'#1 - Sample and Action Tracker'!N139&lt;&gt;$E$4,'#1 - Sample and Action Tracker'!N139&lt;&gt;""), TRUE, FALSE)</f>
        <v>#NAME?</v>
      </c>
      <c r="I134" s="28" t="e">
        <f ca="1">IF(AND('#1 - Sample and Action Tracker'!N139&lt;&gt;$E$2,'#1 - Sample and Action Tracker'!N139&lt;&gt;$E$3,'#1 - Sample and Action Tracker'!N139&lt;&gt;$E$4,'#1 - Sample and Action Tracker'!N139&lt;&gt;""),IF('#1 - Sample and Action Tracker'!N139&gt;'#2 - State Report - School Info'!$D$24, TRUE, FALSE),FALSE)</f>
        <v>#NAME?</v>
      </c>
      <c r="R134" s="107">
        <f>IF(OR('#1 - Sample and Action Tracker'!Q139='HIDE DROP DOWNS'!$J$2,'#1 - Sample and Action Tracker'!Q139='HIDE DROP DOWNS'!$J$3),0,IF('#1 - Sample and Action Tracker'!R139='HIDE DROP DOWNS'!$M$3,1,0))</f>
        <v>0</v>
      </c>
      <c r="S134" s="107">
        <f>IF(OR('#1 - Sample and Action Tracker'!Q139='HIDE DROP DOWNS'!$J$2,'#1 - Sample and Action Tracker'!Q139='HIDE DROP DOWNS'!$J$3),0,IF('#1 - Sample and Action Tracker'!R139='HIDE DROP DOWNS'!$M$4,1,0))</f>
        <v>0</v>
      </c>
      <c r="T134" s="107">
        <f>IF(OR('#1 - Sample and Action Tracker'!$Q139='HIDE DROP DOWNS'!$J$2,'#1 - Sample and Action Tracker'!$Q139='HIDE DROP DOWNS'!$J$3),0,IF('#1 - Sample and Action Tracker'!$R139='HIDE DROP DOWNS'!$M$5,1,0))</f>
        <v>0</v>
      </c>
      <c r="U134" s="107">
        <f>IF(OR('#1 - Sample and Action Tracker'!$S139='HIDE DROP DOWNS'!$K$2,'#1 - Sample and Action Tracker'!$S139='HIDE DROP DOWNS'!$K$3),0,IF('#1 - Sample and Action Tracker'!$T139='HIDE DROP DOWNS'!$M$3,1,0))</f>
        <v>0</v>
      </c>
      <c r="V134" s="107">
        <f>IF(OR('#1 - Sample and Action Tracker'!$S139='HIDE DROP DOWNS'!$K$2,'#1 - Sample and Action Tracker'!$S139='HIDE DROP DOWNS'!$K$3),0,IF('#1 - Sample and Action Tracker'!$T139='HIDE DROP DOWNS'!$M$4,1,0))</f>
        <v>0</v>
      </c>
      <c r="W134" s="107">
        <f>IF(OR('#1 - Sample and Action Tracker'!$S139='HIDE DROP DOWNS'!$K$2,'#1 - Sample and Action Tracker'!$S139='HIDE DROP DOWNS'!$K$3),0,IF('#1 - Sample and Action Tracker'!$T139='HIDE DROP DOWNS'!$M$5,1,0))</f>
        <v>0</v>
      </c>
      <c r="X134" s="107">
        <f>IF(OR('#1 - Sample and Action Tracker'!$U139='HIDE DROP DOWNS'!$L$2,'#1 - Sample and Action Tracker'!$U139='HIDE DROP DOWNS'!$L$3),0,IF('#1 - Sample and Action Tracker'!$V139='HIDE DROP DOWNS'!$M$3,1,0))</f>
        <v>0</v>
      </c>
      <c r="Y134" s="107">
        <f>IF(OR('#1 - Sample and Action Tracker'!$U139='HIDE DROP DOWNS'!$L$2,'#1 - Sample and Action Tracker'!$U139='HIDE DROP DOWNS'!$L$3),0,IF('#1 - Sample and Action Tracker'!$V139='HIDE DROP DOWNS'!$M$4,1,0))</f>
        <v>0</v>
      </c>
      <c r="Z134" s="107">
        <f>IF(OR('#1 - Sample and Action Tracker'!$U139='HIDE DROP DOWNS'!$L$2,'#1 - Sample and Action Tracker'!$U139='HIDE DROP DOWNS'!$L$3),0,IF('#1 - Sample and Action Tracker'!$V139='HIDE DROP DOWNS'!$M$5,1,0))</f>
        <v>0</v>
      </c>
    </row>
    <row r="135" spans="6:26" ht="15.75" customHeight="1">
      <c r="F135" s="31" t="str">
        <f>IF('#1 - Sample and Action Tracker'!F140="","",'#1 - Sample and Action Tracker'!F140)</f>
        <v/>
      </c>
      <c r="G135" s="28" t="e">
        <f ca="1">IF(AND('#1 - Sample and Action Tracker'!N140&lt;&gt;""),1,0)</f>
        <v>#NAME?</v>
      </c>
      <c r="H135" s="28" t="e">
        <f ca="1">IF(AND(OR('#1 - Sample and Action Tracker'!N140&gt;0,'#1 - Sample and Action Tracker'!N140=$E$3),'#1 - Sample and Action Tracker'!N140&lt;&gt;$E$2,'#1 - Sample and Action Tracker'!N140&lt;&gt;$E$4,'#1 - Sample and Action Tracker'!N140&lt;&gt;""), TRUE, FALSE)</f>
        <v>#NAME?</v>
      </c>
      <c r="I135" s="28" t="e">
        <f ca="1">IF(AND('#1 - Sample and Action Tracker'!N140&lt;&gt;$E$2,'#1 - Sample and Action Tracker'!N140&lt;&gt;$E$3,'#1 - Sample and Action Tracker'!N140&lt;&gt;$E$4,'#1 - Sample and Action Tracker'!N140&lt;&gt;""),IF('#1 - Sample and Action Tracker'!N140&gt;'#2 - State Report - School Info'!$D$24, TRUE, FALSE),FALSE)</f>
        <v>#NAME?</v>
      </c>
      <c r="R135" s="107">
        <f>IF(OR('#1 - Sample and Action Tracker'!Q140='HIDE DROP DOWNS'!$J$2,'#1 - Sample and Action Tracker'!Q140='HIDE DROP DOWNS'!$J$3),0,IF('#1 - Sample and Action Tracker'!R140='HIDE DROP DOWNS'!$M$3,1,0))</f>
        <v>0</v>
      </c>
      <c r="S135" s="107">
        <f>IF(OR('#1 - Sample and Action Tracker'!Q140='HIDE DROP DOWNS'!$J$2,'#1 - Sample and Action Tracker'!Q140='HIDE DROP DOWNS'!$J$3),0,IF('#1 - Sample and Action Tracker'!R140='HIDE DROP DOWNS'!$M$4,1,0))</f>
        <v>0</v>
      </c>
      <c r="T135" s="107">
        <f>IF(OR('#1 - Sample and Action Tracker'!$Q140='HIDE DROP DOWNS'!$J$2,'#1 - Sample and Action Tracker'!$Q140='HIDE DROP DOWNS'!$J$3),0,IF('#1 - Sample and Action Tracker'!$R140='HIDE DROP DOWNS'!$M$5,1,0))</f>
        <v>0</v>
      </c>
      <c r="U135" s="107">
        <f>IF(OR('#1 - Sample and Action Tracker'!$S140='HIDE DROP DOWNS'!$K$2,'#1 - Sample and Action Tracker'!$S140='HIDE DROP DOWNS'!$K$3),0,IF('#1 - Sample and Action Tracker'!$T140='HIDE DROP DOWNS'!$M$3,1,0))</f>
        <v>0</v>
      </c>
      <c r="V135" s="107">
        <f>IF(OR('#1 - Sample and Action Tracker'!$S140='HIDE DROP DOWNS'!$K$2,'#1 - Sample and Action Tracker'!$S140='HIDE DROP DOWNS'!$K$3),0,IF('#1 - Sample and Action Tracker'!$T140='HIDE DROP DOWNS'!$M$4,1,0))</f>
        <v>0</v>
      </c>
      <c r="W135" s="107">
        <f>IF(OR('#1 - Sample and Action Tracker'!$S140='HIDE DROP DOWNS'!$K$2,'#1 - Sample and Action Tracker'!$S140='HIDE DROP DOWNS'!$K$3),0,IF('#1 - Sample and Action Tracker'!$T140='HIDE DROP DOWNS'!$M$5,1,0))</f>
        <v>0</v>
      </c>
      <c r="X135" s="107">
        <f>IF(OR('#1 - Sample and Action Tracker'!$U140='HIDE DROP DOWNS'!$L$2,'#1 - Sample and Action Tracker'!$U140='HIDE DROP DOWNS'!$L$3),0,IF('#1 - Sample and Action Tracker'!$V140='HIDE DROP DOWNS'!$M$3,1,0))</f>
        <v>0</v>
      </c>
      <c r="Y135" s="107">
        <f>IF(OR('#1 - Sample and Action Tracker'!$U140='HIDE DROP DOWNS'!$L$2,'#1 - Sample and Action Tracker'!$U140='HIDE DROP DOWNS'!$L$3),0,IF('#1 - Sample and Action Tracker'!$V140='HIDE DROP DOWNS'!$M$4,1,0))</f>
        <v>0</v>
      </c>
      <c r="Z135" s="107">
        <f>IF(OR('#1 - Sample and Action Tracker'!$U140='HIDE DROP DOWNS'!$L$2,'#1 - Sample and Action Tracker'!$U140='HIDE DROP DOWNS'!$L$3),0,IF('#1 - Sample and Action Tracker'!$V140='HIDE DROP DOWNS'!$M$5,1,0))</f>
        <v>0</v>
      </c>
    </row>
    <row r="136" spans="6:26" ht="15.75" customHeight="1">
      <c r="F136" s="31" t="str">
        <f>IF('#1 - Sample and Action Tracker'!F141="","",'#1 - Sample and Action Tracker'!F141)</f>
        <v/>
      </c>
      <c r="G136" s="28" t="e">
        <f ca="1">IF(AND('#1 - Sample and Action Tracker'!N141&lt;&gt;""),1,0)</f>
        <v>#NAME?</v>
      </c>
      <c r="H136" s="28" t="e">
        <f ca="1">IF(AND(OR('#1 - Sample and Action Tracker'!N141&gt;0,'#1 - Sample and Action Tracker'!N141=$E$3),'#1 - Sample and Action Tracker'!N141&lt;&gt;$E$2,'#1 - Sample and Action Tracker'!N141&lt;&gt;$E$4,'#1 - Sample and Action Tracker'!N141&lt;&gt;""), TRUE, FALSE)</f>
        <v>#NAME?</v>
      </c>
      <c r="I136" s="28" t="e">
        <f ca="1">IF(AND('#1 - Sample and Action Tracker'!N141&lt;&gt;$E$2,'#1 - Sample and Action Tracker'!N141&lt;&gt;$E$3,'#1 - Sample and Action Tracker'!N141&lt;&gt;$E$4,'#1 - Sample and Action Tracker'!N141&lt;&gt;""),IF('#1 - Sample and Action Tracker'!N141&gt;'#2 - State Report - School Info'!$D$24, TRUE, FALSE),FALSE)</f>
        <v>#NAME?</v>
      </c>
      <c r="R136" s="107">
        <f>IF(OR('#1 - Sample and Action Tracker'!Q141='HIDE DROP DOWNS'!$J$2,'#1 - Sample and Action Tracker'!Q141='HIDE DROP DOWNS'!$J$3),0,IF('#1 - Sample and Action Tracker'!R141='HIDE DROP DOWNS'!$M$3,1,0))</f>
        <v>0</v>
      </c>
      <c r="S136" s="107">
        <f>IF(OR('#1 - Sample and Action Tracker'!Q141='HIDE DROP DOWNS'!$J$2,'#1 - Sample and Action Tracker'!Q141='HIDE DROP DOWNS'!$J$3),0,IF('#1 - Sample and Action Tracker'!R141='HIDE DROP DOWNS'!$M$4,1,0))</f>
        <v>0</v>
      </c>
      <c r="T136" s="107">
        <f>IF(OR('#1 - Sample and Action Tracker'!$Q141='HIDE DROP DOWNS'!$J$2,'#1 - Sample and Action Tracker'!$Q141='HIDE DROP DOWNS'!$J$3),0,IF('#1 - Sample and Action Tracker'!$R141='HIDE DROP DOWNS'!$M$5,1,0))</f>
        <v>0</v>
      </c>
      <c r="U136" s="107">
        <f>IF(OR('#1 - Sample and Action Tracker'!$S141='HIDE DROP DOWNS'!$K$2,'#1 - Sample and Action Tracker'!$S141='HIDE DROP DOWNS'!$K$3),0,IF('#1 - Sample and Action Tracker'!$T141='HIDE DROP DOWNS'!$M$3,1,0))</f>
        <v>0</v>
      </c>
      <c r="V136" s="107">
        <f>IF(OR('#1 - Sample and Action Tracker'!$S141='HIDE DROP DOWNS'!$K$2,'#1 - Sample and Action Tracker'!$S141='HIDE DROP DOWNS'!$K$3),0,IF('#1 - Sample and Action Tracker'!$T141='HIDE DROP DOWNS'!$M$4,1,0))</f>
        <v>0</v>
      </c>
      <c r="W136" s="107">
        <f>IF(OR('#1 - Sample and Action Tracker'!$S141='HIDE DROP DOWNS'!$K$2,'#1 - Sample and Action Tracker'!$S141='HIDE DROP DOWNS'!$K$3),0,IF('#1 - Sample and Action Tracker'!$T141='HIDE DROP DOWNS'!$M$5,1,0))</f>
        <v>0</v>
      </c>
      <c r="X136" s="107">
        <f>IF(OR('#1 - Sample and Action Tracker'!$U141='HIDE DROP DOWNS'!$L$2,'#1 - Sample and Action Tracker'!$U141='HIDE DROP DOWNS'!$L$3),0,IF('#1 - Sample and Action Tracker'!$V141='HIDE DROP DOWNS'!$M$3,1,0))</f>
        <v>0</v>
      </c>
      <c r="Y136" s="107">
        <f>IF(OR('#1 - Sample and Action Tracker'!$U141='HIDE DROP DOWNS'!$L$2,'#1 - Sample and Action Tracker'!$U141='HIDE DROP DOWNS'!$L$3),0,IF('#1 - Sample and Action Tracker'!$V141='HIDE DROP DOWNS'!$M$4,1,0))</f>
        <v>0</v>
      </c>
      <c r="Z136" s="107">
        <f>IF(OR('#1 - Sample and Action Tracker'!$U141='HIDE DROP DOWNS'!$L$2,'#1 - Sample and Action Tracker'!$U141='HIDE DROP DOWNS'!$L$3),0,IF('#1 - Sample and Action Tracker'!$V141='HIDE DROP DOWNS'!$M$5,1,0))</f>
        <v>0</v>
      </c>
    </row>
    <row r="137" spans="6:26" ht="15.75" customHeight="1">
      <c r="F137" s="31" t="str">
        <f>IF('#1 - Sample and Action Tracker'!F142="","",'#1 - Sample and Action Tracker'!F142)</f>
        <v/>
      </c>
      <c r="G137" s="28" t="e">
        <f ca="1">IF(AND('#1 - Sample and Action Tracker'!N142&lt;&gt;""),1,0)</f>
        <v>#NAME?</v>
      </c>
      <c r="H137" s="28" t="e">
        <f ca="1">IF(AND(OR('#1 - Sample and Action Tracker'!N142&gt;0,'#1 - Sample and Action Tracker'!N142=$E$3),'#1 - Sample and Action Tracker'!N142&lt;&gt;$E$2,'#1 - Sample and Action Tracker'!N142&lt;&gt;$E$4,'#1 - Sample and Action Tracker'!N142&lt;&gt;""), TRUE, FALSE)</f>
        <v>#NAME?</v>
      </c>
      <c r="I137" s="28" t="e">
        <f ca="1">IF(AND('#1 - Sample and Action Tracker'!N142&lt;&gt;$E$2,'#1 - Sample and Action Tracker'!N142&lt;&gt;$E$3,'#1 - Sample and Action Tracker'!N142&lt;&gt;$E$4,'#1 - Sample and Action Tracker'!N142&lt;&gt;""),IF('#1 - Sample and Action Tracker'!N142&gt;'#2 - State Report - School Info'!$D$24, TRUE, FALSE),FALSE)</f>
        <v>#NAME?</v>
      </c>
      <c r="R137" s="107">
        <f>IF(OR('#1 - Sample and Action Tracker'!Q142='HIDE DROP DOWNS'!$J$2,'#1 - Sample and Action Tracker'!Q142='HIDE DROP DOWNS'!$J$3),0,IF('#1 - Sample and Action Tracker'!R142='HIDE DROP DOWNS'!$M$3,1,0))</f>
        <v>0</v>
      </c>
      <c r="S137" s="107">
        <f>IF(OR('#1 - Sample and Action Tracker'!Q142='HIDE DROP DOWNS'!$J$2,'#1 - Sample and Action Tracker'!Q142='HIDE DROP DOWNS'!$J$3),0,IF('#1 - Sample and Action Tracker'!R142='HIDE DROP DOWNS'!$M$4,1,0))</f>
        <v>0</v>
      </c>
      <c r="T137" s="107">
        <f>IF(OR('#1 - Sample and Action Tracker'!$Q142='HIDE DROP DOWNS'!$J$2,'#1 - Sample and Action Tracker'!$Q142='HIDE DROP DOWNS'!$J$3),0,IF('#1 - Sample and Action Tracker'!$R142='HIDE DROP DOWNS'!$M$5,1,0))</f>
        <v>0</v>
      </c>
      <c r="U137" s="107">
        <f>IF(OR('#1 - Sample and Action Tracker'!$S142='HIDE DROP DOWNS'!$K$2,'#1 - Sample and Action Tracker'!$S142='HIDE DROP DOWNS'!$K$3),0,IF('#1 - Sample and Action Tracker'!$T142='HIDE DROP DOWNS'!$M$3,1,0))</f>
        <v>0</v>
      </c>
      <c r="V137" s="107">
        <f>IF(OR('#1 - Sample and Action Tracker'!$S142='HIDE DROP DOWNS'!$K$2,'#1 - Sample and Action Tracker'!$S142='HIDE DROP DOWNS'!$K$3),0,IF('#1 - Sample and Action Tracker'!$T142='HIDE DROP DOWNS'!$M$4,1,0))</f>
        <v>0</v>
      </c>
      <c r="W137" s="107">
        <f>IF(OR('#1 - Sample and Action Tracker'!$S142='HIDE DROP DOWNS'!$K$2,'#1 - Sample and Action Tracker'!$S142='HIDE DROP DOWNS'!$K$3),0,IF('#1 - Sample and Action Tracker'!$T142='HIDE DROP DOWNS'!$M$5,1,0))</f>
        <v>0</v>
      </c>
      <c r="X137" s="107">
        <f>IF(OR('#1 - Sample and Action Tracker'!$U142='HIDE DROP DOWNS'!$L$2,'#1 - Sample and Action Tracker'!$U142='HIDE DROP DOWNS'!$L$3),0,IF('#1 - Sample and Action Tracker'!$V142='HIDE DROP DOWNS'!$M$3,1,0))</f>
        <v>0</v>
      </c>
      <c r="Y137" s="107">
        <f>IF(OR('#1 - Sample and Action Tracker'!$U142='HIDE DROP DOWNS'!$L$2,'#1 - Sample and Action Tracker'!$U142='HIDE DROP DOWNS'!$L$3),0,IF('#1 - Sample and Action Tracker'!$V142='HIDE DROP DOWNS'!$M$4,1,0))</f>
        <v>0</v>
      </c>
      <c r="Z137" s="107">
        <f>IF(OR('#1 - Sample and Action Tracker'!$U142='HIDE DROP DOWNS'!$L$2,'#1 - Sample and Action Tracker'!$U142='HIDE DROP DOWNS'!$L$3),0,IF('#1 - Sample and Action Tracker'!$V142='HIDE DROP DOWNS'!$M$5,1,0))</f>
        <v>0</v>
      </c>
    </row>
    <row r="138" spans="6:26" ht="15.75" customHeight="1">
      <c r="F138" s="31" t="str">
        <f>IF('#1 - Sample and Action Tracker'!F143="","",'#1 - Sample and Action Tracker'!F143)</f>
        <v/>
      </c>
      <c r="G138" s="28" t="e">
        <f ca="1">IF(AND('#1 - Sample and Action Tracker'!N143&lt;&gt;""),1,0)</f>
        <v>#NAME?</v>
      </c>
      <c r="H138" s="28" t="e">
        <f ca="1">IF(AND(OR('#1 - Sample and Action Tracker'!N143&gt;0,'#1 - Sample and Action Tracker'!N143=$E$3),'#1 - Sample and Action Tracker'!N143&lt;&gt;$E$2,'#1 - Sample and Action Tracker'!N143&lt;&gt;$E$4,'#1 - Sample and Action Tracker'!N143&lt;&gt;""), TRUE, FALSE)</f>
        <v>#NAME?</v>
      </c>
      <c r="I138" s="28" t="e">
        <f ca="1">IF(AND('#1 - Sample and Action Tracker'!N143&lt;&gt;$E$2,'#1 - Sample and Action Tracker'!N143&lt;&gt;$E$3,'#1 - Sample and Action Tracker'!N143&lt;&gt;$E$4,'#1 - Sample and Action Tracker'!N143&lt;&gt;""),IF('#1 - Sample and Action Tracker'!N143&gt;'#2 - State Report - School Info'!$D$24, TRUE, FALSE),FALSE)</f>
        <v>#NAME?</v>
      </c>
      <c r="R138" s="107">
        <f>IF(OR('#1 - Sample and Action Tracker'!Q143='HIDE DROP DOWNS'!$J$2,'#1 - Sample and Action Tracker'!Q143='HIDE DROP DOWNS'!$J$3),0,IF('#1 - Sample and Action Tracker'!R143='HIDE DROP DOWNS'!$M$3,1,0))</f>
        <v>0</v>
      </c>
      <c r="S138" s="107">
        <f>IF(OR('#1 - Sample and Action Tracker'!Q143='HIDE DROP DOWNS'!$J$2,'#1 - Sample and Action Tracker'!Q143='HIDE DROP DOWNS'!$J$3),0,IF('#1 - Sample and Action Tracker'!R143='HIDE DROP DOWNS'!$M$4,1,0))</f>
        <v>0</v>
      </c>
      <c r="T138" s="107">
        <f>IF(OR('#1 - Sample and Action Tracker'!$Q143='HIDE DROP DOWNS'!$J$2,'#1 - Sample and Action Tracker'!$Q143='HIDE DROP DOWNS'!$J$3),0,IF('#1 - Sample and Action Tracker'!$R143='HIDE DROP DOWNS'!$M$5,1,0))</f>
        <v>0</v>
      </c>
      <c r="U138" s="107">
        <f>IF(OR('#1 - Sample and Action Tracker'!$S143='HIDE DROP DOWNS'!$K$2,'#1 - Sample and Action Tracker'!$S143='HIDE DROP DOWNS'!$K$3),0,IF('#1 - Sample and Action Tracker'!$T143='HIDE DROP DOWNS'!$M$3,1,0))</f>
        <v>0</v>
      </c>
      <c r="V138" s="107">
        <f>IF(OR('#1 - Sample and Action Tracker'!$S143='HIDE DROP DOWNS'!$K$2,'#1 - Sample and Action Tracker'!$S143='HIDE DROP DOWNS'!$K$3),0,IF('#1 - Sample and Action Tracker'!$T143='HIDE DROP DOWNS'!$M$4,1,0))</f>
        <v>0</v>
      </c>
      <c r="W138" s="107">
        <f>IF(OR('#1 - Sample and Action Tracker'!$S143='HIDE DROP DOWNS'!$K$2,'#1 - Sample and Action Tracker'!$S143='HIDE DROP DOWNS'!$K$3),0,IF('#1 - Sample and Action Tracker'!$T143='HIDE DROP DOWNS'!$M$5,1,0))</f>
        <v>0</v>
      </c>
      <c r="X138" s="107">
        <f>IF(OR('#1 - Sample and Action Tracker'!$U143='HIDE DROP DOWNS'!$L$2,'#1 - Sample and Action Tracker'!$U143='HIDE DROP DOWNS'!$L$3),0,IF('#1 - Sample and Action Tracker'!$V143='HIDE DROP DOWNS'!$M$3,1,0))</f>
        <v>0</v>
      </c>
      <c r="Y138" s="107">
        <f>IF(OR('#1 - Sample and Action Tracker'!$U143='HIDE DROP DOWNS'!$L$2,'#1 - Sample and Action Tracker'!$U143='HIDE DROP DOWNS'!$L$3),0,IF('#1 - Sample and Action Tracker'!$V143='HIDE DROP DOWNS'!$M$4,1,0))</f>
        <v>0</v>
      </c>
      <c r="Z138" s="107">
        <f>IF(OR('#1 - Sample and Action Tracker'!$U143='HIDE DROP DOWNS'!$L$2,'#1 - Sample and Action Tracker'!$U143='HIDE DROP DOWNS'!$L$3),0,IF('#1 - Sample and Action Tracker'!$V143='HIDE DROP DOWNS'!$M$5,1,0))</f>
        <v>0</v>
      </c>
    </row>
    <row r="139" spans="6:26" ht="15.75" customHeight="1">
      <c r="F139" s="31" t="str">
        <f>IF('#1 - Sample and Action Tracker'!F144="","",'#1 - Sample and Action Tracker'!F144)</f>
        <v/>
      </c>
      <c r="G139" s="28" t="e">
        <f ca="1">IF(AND('#1 - Sample and Action Tracker'!N144&lt;&gt;""),1,0)</f>
        <v>#NAME?</v>
      </c>
      <c r="H139" s="28" t="e">
        <f ca="1">IF(AND(OR('#1 - Sample and Action Tracker'!N144&gt;0,'#1 - Sample and Action Tracker'!N144=$E$3),'#1 - Sample and Action Tracker'!N144&lt;&gt;$E$2,'#1 - Sample and Action Tracker'!N144&lt;&gt;$E$4,'#1 - Sample and Action Tracker'!N144&lt;&gt;""), TRUE, FALSE)</f>
        <v>#NAME?</v>
      </c>
      <c r="I139" s="28" t="e">
        <f ca="1">IF(AND('#1 - Sample and Action Tracker'!N144&lt;&gt;$E$2,'#1 - Sample and Action Tracker'!N144&lt;&gt;$E$3,'#1 - Sample and Action Tracker'!N144&lt;&gt;$E$4,'#1 - Sample and Action Tracker'!N144&lt;&gt;""),IF('#1 - Sample and Action Tracker'!N144&gt;'#2 - State Report - School Info'!$D$24, TRUE, FALSE),FALSE)</f>
        <v>#NAME?</v>
      </c>
      <c r="R139" s="107">
        <f>IF(OR('#1 - Sample and Action Tracker'!Q144='HIDE DROP DOWNS'!$J$2,'#1 - Sample and Action Tracker'!Q144='HIDE DROP DOWNS'!$J$3),0,IF('#1 - Sample and Action Tracker'!R144='HIDE DROP DOWNS'!$M$3,1,0))</f>
        <v>0</v>
      </c>
      <c r="S139" s="107">
        <f>IF(OR('#1 - Sample and Action Tracker'!Q144='HIDE DROP DOWNS'!$J$2,'#1 - Sample and Action Tracker'!Q144='HIDE DROP DOWNS'!$J$3),0,IF('#1 - Sample and Action Tracker'!R144='HIDE DROP DOWNS'!$M$4,1,0))</f>
        <v>0</v>
      </c>
      <c r="T139" s="107">
        <f>IF(OR('#1 - Sample and Action Tracker'!$Q144='HIDE DROP DOWNS'!$J$2,'#1 - Sample and Action Tracker'!$Q144='HIDE DROP DOWNS'!$J$3),0,IF('#1 - Sample and Action Tracker'!$R144='HIDE DROP DOWNS'!$M$5,1,0))</f>
        <v>0</v>
      </c>
      <c r="U139" s="107">
        <f>IF(OR('#1 - Sample and Action Tracker'!$S144='HIDE DROP DOWNS'!$K$2,'#1 - Sample and Action Tracker'!$S144='HIDE DROP DOWNS'!$K$3),0,IF('#1 - Sample and Action Tracker'!$T144='HIDE DROP DOWNS'!$M$3,1,0))</f>
        <v>0</v>
      </c>
      <c r="V139" s="107">
        <f>IF(OR('#1 - Sample and Action Tracker'!$S144='HIDE DROP DOWNS'!$K$2,'#1 - Sample and Action Tracker'!$S144='HIDE DROP DOWNS'!$K$3),0,IF('#1 - Sample and Action Tracker'!$T144='HIDE DROP DOWNS'!$M$4,1,0))</f>
        <v>0</v>
      </c>
      <c r="W139" s="107">
        <f>IF(OR('#1 - Sample and Action Tracker'!$S144='HIDE DROP DOWNS'!$K$2,'#1 - Sample and Action Tracker'!$S144='HIDE DROP DOWNS'!$K$3),0,IF('#1 - Sample and Action Tracker'!$T144='HIDE DROP DOWNS'!$M$5,1,0))</f>
        <v>0</v>
      </c>
      <c r="X139" s="107">
        <f>IF(OR('#1 - Sample and Action Tracker'!$U144='HIDE DROP DOWNS'!$L$2,'#1 - Sample and Action Tracker'!$U144='HIDE DROP DOWNS'!$L$3),0,IF('#1 - Sample and Action Tracker'!$V144='HIDE DROP DOWNS'!$M$3,1,0))</f>
        <v>0</v>
      </c>
      <c r="Y139" s="107">
        <f>IF(OR('#1 - Sample and Action Tracker'!$U144='HIDE DROP DOWNS'!$L$2,'#1 - Sample and Action Tracker'!$U144='HIDE DROP DOWNS'!$L$3),0,IF('#1 - Sample and Action Tracker'!$V144='HIDE DROP DOWNS'!$M$4,1,0))</f>
        <v>0</v>
      </c>
      <c r="Z139" s="107">
        <f>IF(OR('#1 - Sample and Action Tracker'!$U144='HIDE DROP DOWNS'!$L$2,'#1 - Sample and Action Tracker'!$U144='HIDE DROP DOWNS'!$L$3),0,IF('#1 - Sample and Action Tracker'!$V144='HIDE DROP DOWNS'!$M$5,1,0))</f>
        <v>0</v>
      </c>
    </row>
    <row r="140" spans="6:26" ht="15.75" customHeight="1">
      <c r="F140" s="31" t="str">
        <f>IF('#1 - Sample and Action Tracker'!F145="","",'#1 - Sample and Action Tracker'!F145)</f>
        <v/>
      </c>
      <c r="G140" s="28" t="e">
        <f ca="1">IF(AND('#1 - Sample and Action Tracker'!N145&lt;&gt;""),1,0)</f>
        <v>#NAME?</v>
      </c>
      <c r="H140" s="28" t="e">
        <f ca="1">IF(AND(OR('#1 - Sample and Action Tracker'!N145&gt;0,'#1 - Sample and Action Tracker'!N145=$E$3),'#1 - Sample and Action Tracker'!N145&lt;&gt;$E$2,'#1 - Sample and Action Tracker'!N145&lt;&gt;$E$4,'#1 - Sample and Action Tracker'!N145&lt;&gt;""), TRUE, FALSE)</f>
        <v>#NAME?</v>
      </c>
      <c r="I140" s="28" t="e">
        <f ca="1">IF(AND('#1 - Sample and Action Tracker'!N145&lt;&gt;$E$2,'#1 - Sample and Action Tracker'!N145&lt;&gt;$E$3,'#1 - Sample and Action Tracker'!N145&lt;&gt;$E$4,'#1 - Sample and Action Tracker'!N145&lt;&gt;""),IF('#1 - Sample and Action Tracker'!N145&gt;'#2 - State Report - School Info'!$D$24, TRUE, FALSE),FALSE)</f>
        <v>#NAME?</v>
      </c>
      <c r="R140" s="107">
        <f>IF(OR('#1 - Sample and Action Tracker'!Q145='HIDE DROP DOWNS'!$J$2,'#1 - Sample and Action Tracker'!Q145='HIDE DROP DOWNS'!$J$3),0,IF('#1 - Sample and Action Tracker'!R145='HIDE DROP DOWNS'!$M$3,1,0))</f>
        <v>0</v>
      </c>
      <c r="S140" s="107">
        <f>IF(OR('#1 - Sample and Action Tracker'!Q145='HIDE DROP DOWNS'!$J$2,'#1 - Sample and Action Tracker'!Q145='HIDE DROP DOWNS'!$J$3),0,IF('#1 - Sample and Action Tracker'!R145='HIDE DROP DOWNS'!$M$4,1,0))</f>
        <v>0</v>
      </c>
      <c r="T140" s="107">
        <f>IF(OR('#1 - Sample and Action Tracker'!$Q145='HIDE DROP DOWNS'!$J$2,'#1 - Sample and Action Tracker'!$Q145='HIDE DROP DOWNS'!$J$3),0,IF('#1 - Sample and Action Tracker'!$R145='HIDE DROP DOWNS'!$M$5,1,0))</f>
        <v>0</v>
      </c>
      <c r="U140" s="107">
        <f>IF(OR('#1 - Sample and Action Tracker'!$S145='HIDE DROP DOWNS'!$K$2,'#1 - Sample and Action Tracker'!$S145='HIDE DROP DOWNS'!$K$3),0,IF('#1 - Sample and Action Tracker'!$T145='HIDE DROP DOWNS'!$M$3,1,0))</f>
        <v>0</v>
      </c>
      <c r="V140" s="107">
        <f>IF(OR('#1 - Sample and Action Tracker'!$S145='HIDE DROP DOWNS'!$K$2,'#1 - Sample and Action Tracker'!$S145='HIDE DROP DOWNS'!$K$3),0,IF('#1 - Sample and Action Tracker'!$T145='HIDE DROP DOWNS'!$M$4,1,0))</f>
        <v>0</v>
      </c>
      <c r="W140" s="107">
        <f>IF(OR('#1 - Sample and Action Tracker'!$S145='HIDE DROP DOWNS'!$K$2,'#1 - Sample and Action Tracker'!$S145='HIDE DROP DOWNS'!$K$3),0,IF('#1 - Sample and Action Tracker'!$T145='HIDE DROP DOWNS'!$M$5,1,0))</f>
        <v>0</v>
      </c>
      <c r="X140" s="107">
        <f>IF(OR('#1 - Sample and Action Tracker'!$U145='HIDE DROP DOWNS'!$L$2,'#1 - Sample and Action Tracker'!$U145='HIDE DROP DOWNS'!$L$3),0,IF('#1 - Sample and Action Tracker'!$V145='HIDE DROP DOWNS'!$M$3,1,0))</f>
        <v>0</v>
      </c>
      <c r="Y140" s="107">
        <f>IF(OR('#1 - Sample and Action Tracker'!$U145='HIDE DROP DOWNS'!$L$2,'#1 - Sample and Action Tracker'!$U145='HIDE DROP DOWNS'!$L$3),0,IF('#1 - Sample and Action Tracker'!$V145='HIDE DROP DOWNS'!$M$4,1,0))</f>
        <v>0</v>
      </c>
      <c r="Z140" s="107">
        <f>IF(OR('#1 - Sample and Action Tracker'!$U145='HIDE DROP DOWNS'!$L$2,'#1 - Sample and Action Tracker'!$U145='HIDE DROP DOWNS'!$L$3),0,IF('#1 - Sample and Action Tracker'!$V145='HIDE DROP DOWNS'!$M$5,1,0))</f>
        <v>0</v>
      </c>
    </row>
    <row r="141" spans="6:26" ht="15.75" customHeight="1">
      <c r="F141" s="31" t="str">
        <f>IF('#1 - Sample and Action Tracker'!F146="","",'#1 - Sample and Action Tracker'!F146)</f>
        <v/>
      </c>
      <c r="G141" s="28" t="e">
        <f ca="1">IF(AND('#1 - Sample and Action Tracker'!N146&lt;&gt;""),1,0)</f>
        <v>#NAME?</v>
      </c>
      <c r="H141" s="28" t="e">
        <f ca="1">IF(AND(OR('#1 - Sample and Action Tracker'!N146&gt;0,'#1 - Sample and Action Tracker'!N146=$E$3),'#1 - Sample and Action Tracker'!N146&lt;&gt;$E$2,'#1 - Sample and Action Tracker'!N146&lt;&gt;$E$4,'#1 - Sample and Action Tracker'!N146&lt;&gt;""), TRUE, FALSE)</f>
        <v>#NAME?</v>
      </c>
      <c r="I141" s="28" t="e">
        <f ca="1">IF(AND('#1 - Sample and Action Tracker'!N146&lt;&gt;$E$2,'#1 - Sample and Action Tracker'!N146&lt;&gt;$E$3,'#1 - Sample and Action Tracker'!N146&lt;&gt;$E$4,'#1 - Sample and Action Tracker'!N146&lt;&gt;""),IF('#1 - Sample and Action Tracker'!N146&gt;'#2 - State Report - School Info'!$D$24, TRUE, FALSE),FALSE)</f>
        <v>#NAME?</v>
      </c>
      <c r="R141" s="107">
        <f>IF(OR('#1 - Sample and Action Tracker'!Q146='HIDE DROP DOWNS'!$J$2,'#1 - Sample and Action Tracker'!Q146='HIDE DROP DOWNS'!$J$3),0,IF('#1 - Sample and Action Tracker'!R146='HIDE DROP DOWNS'!$M$3,1,0))</f>
        <v>0</v>
      </c>
      <c r="S141" s="107">
        <f>IF(OR('#1 - Sample and Action Tracker'!Q146='HIDE DROP DOWNS'!$J$2,'#1 - Sample and Action Tracker'!Q146='HIDE DROP DOWNS'!$J$3),0,IF('#1 - Sample and Action Tracker'!R146='HIDE DROP DOWNS'!$M$4,1,0))</f>
        <v>0</v>
      </c>
      <c r="T141" s="107">
        <f>IF(OR('#1 - Sample and Action Tracker'!$Q146='HIDE DROP DOWNS'!$J$2,'#1 - Sample and Action Tracker'!$Q146='HIDE DROP DOWNS'!$J$3),0,IF('#1 - Sample and Action Tracker'!$R146='HIDE DROP DOWNS'!$M$5,1,0))</f>
        <v>0</v>
      </c>
      <c r="U141" s="107">
        <f>IF(OR('#1 - Sample and Action Tracker'!$S146='HIDE DROP DOWNS'!$K$2,'#1 - Sample and Action Tracker'!$S146='HIDE DROP DOWNS'!$K$3),0,IF('#1 - Sample and Action Tracker'!$T146='HIDE DROP DOWNS'!$M$3,1,0))</f>
        <v>0</v>
      </c>
      <c r="V141" s="107">
        <f>IF(OR('#1 - Sample and Action Tracker'!$S146='HIDE DROP DOWNS'!$K$2,'#1 - Sample and Action Tracker'!$S146='HIDE DROP DOWNS'!$K$3),0,IF('#1 - Sample and Action Tracker'!$T146='HIDE DROP DOWNS'!$M$4,1,0))</f>
        <v>0</v>
      </c>
      <c r="W141" s="107">
        <f>IF(OR('#1 - Sample and Action Tracker'!$S146='HIDE DROP DOWNS'!$K$2,'#1 - Sample and Action Tracker'!$S146='HIDE DROP DOWNS'!$K$3),0,IF('#1 - Sample and Action Tracker'!$T146='HIDE DROP DOWNS'!$M$5,1,0))</f>
        <v>0</v>
      </c>
      <c r="X141" s="107">
        <f>IF(OR('#1 - Sample and Action Tracker'!$U146='HIDE DROP DOWNS'!$L$2,'#1 - Sample and Action Tracker'!$U146='HIDE DROP DOWNS'!$L$3),0,IF('#1 - Sample and Action Tracker'!$V146='HIDE DROP DOWNS'!$M$3,1,0))</f>
        <v>0</v>
      </c>
      <c r="Y141" s="107">
        <f>IF(OR('#1 - Sample and Action Tracker'!$U146='HIDE DROP DOWNS'!$L$2,'#1 - Sample and Action Tracker'!$U146='HIDE DROP DOWNS'!$L$3),0,IF('#1 - Sample and Action Tracker'!$V146='HIDE DROP DOWNS'!$M$4,1,0))</f>
        <v>0</v>
      </c>
      <c r="Z141" s="107">
        <f>IF(OR('#1 - Sample and Action Tracker'!$U146='HIDE DROP DOWNS'!$L$2,'#1 - Sample and Action Tracker'!$U146='HIDE DROP DOWNS'!$L$3),0,IF('#1 - Sample and Action Tracker'!$V146='HIDE DROP DOWNS'!$M$5,1,0))</f>
        <v>0</v>
      </c>
    </row>
    <row r="142" spans="6:26" ht="15.75" customHeight="1">
      <c r="F142" s="31" t="str">
        <f>IF('#1 - Sample and Action Tracker'!F147="","",'#1 - Sample and Action Tracker'!F147)</f>
        <v/>
      </c>
      <c r="G142" s="28" t="e">
        <f ca="1">IF(AND('#1 - Sample and Action Tracker'!N147&lt;&gt;""),1,0)</f>
        <v>#NAME?</v>
      </c>
      <c r="H142" s="28" t="e">
        <f ca="1">IF(AND(OR('#1 - Sample and Action Tracker'!N147&gt;0,'#1 - Sample and Action Tracker'!N147=$E$3),'#1 - Sample and Action Tracker'!N147&lt;&gt;$E$2,'#1 - Sample and Action Tracker'!N147&lt;&gt;$E$4,'#1 - Sample and Action Tracker'!N147&lt;&gt;""), TRUE, FALSE)</f>
        <v>#NAME?</v>
      </c>
      <c r="I142" s="28" t="e">
        <f ca="1">IF(AND('#1 - Sample and Action Tracker'!N147&lt;&gt;$E$2,'#1 - Sample and Action Tracker'!N147&lt;&gt;$E$3,'#1 - Sample and Action Tracker'!N147&lt;&gt;$E$4,'#1 - Sample and Action Tracker'!N147&lt;&gt;""),IF('#1 - Sample and Action Tracker'!N147&gt;'#2 - State Report - School Info'!$D$24, TRUE, FALSE),FALSE)</f>
        <v>#NAME?</v>
      </c>
      <c r="R142" s="107">
        <f>IF(OR('#1 - Sample and Action Tracker'!Q147='HIDE DROP DOWNS'!$J$2,'#1 - Sample and Action Tracker'!Q147='HIDE DROP DOWNS'!$J$3),0,IF('#1 - Sample and Action Tracker'!R147='HIDE DROP DOWNS'!$M$3,1,0))</f>
        <v>0</v>
      </c>
      <c r="S142" s="107">
        <f>IF(OR('#1 - Sample and Action Tracker'!Q147='HIDE DROP DOWNS'!$J$2,'#1 - Sample and Action Tracker'!Q147='HIDE DROP DOWNS'!$J$3),0,IF('#1 - Sample and Action Tracker'!R147='HIDE DROP DOWNS'!$M$4,1,0))</f>
        <v>0</v>
      </c>
      <c r="T142" s="107">
        <f>IF(OR('#1 - Sample and Action Tracker'!$Q147='HIDE DROP DOWNS'!$J$2,'#1 - Sample and Action Tracker'!$Q147='HIDE DROP DOWNS'!$J$3),0,IF('#1 - Sample and Action Tracker'!$R147='HIDE DROP DOWNS'!$M$5,1,0))</f>
        <v>0</v>
      </c>
      <c r="U142" s="107">
        <f>IF(OR('#1 - Sample and Action Tracker'!$S147='HIDE DROP DOWNS'!$K$2,'#1 - Sample and Action Tracker'!$S147='HIDE DROP DOWNS'!$K$3),0,IF('#1 - Sample and Action Tracker'!$T147='HIDE DROP DOWNS'!$M$3,1,0))</f>
        <v>0</v>
      </c>
      <c r="V142" s="107">
        <f>IF(OR('#1 - Sample and Action Tracker'!$S147='HIDE DROP DOWNS'!$K$2,'#1 - Sample and Action Tracker'!$S147='HIDE DROP DOWNS'!$K$3),0,IF('#1 - Sample and Action Tracker'!$T147='HIDE DROP DOWNS'!$M$4,1,0))</f>
        <v>0</v>
      </c>
      <c r="W142" s="107">
        <f>IF(OR('#1 - Sample and Action Tracker'!$S147='HIDE DROP DOWNS'!$K$2,'#1 - Sample and Action Tracker'!$S147='HIDE DROP DOWNS'!$K$3),0,IF('#1 - Sample and Action Tracker'!$T147='HIDE DROP DOWNS'!$M$5,1,0))</f>
        <v>0</v>
      </c>
      <c r="X142" s="107">
        <f>IF(OR('#1 - Sample and Action Tracker'!$U147='HIDE DROP DOWNS'!$L$2,'#1 - Sample and Action Tracker'!$U147='HIDE DROP DOWNS'!$L$3),0,IF('#1 - Sample and Action Tracker'!$V147='HIDE DROP DOWNS'!$M$3,1,0))</f>
        <v>0</v>
      </c>
      <c r="Y142" s="107">
        <f>IF(OR('#1 - Sample and Action Tracker'!$U147='HIDE DROP DOWNS'!$L$2,'#1 - Sample and Action Tracker'!$U147='HIDE DROP DOWNS'!$L$3),0,IF('#1 - Sample and Action Tracker'!$V147='HIDE DROP DOWNS'!$M$4,1,0))</f>
        <v>0</v>
      </c>
      <c r="Z142" s="107">
        <f>IF(OR('#1 - Sample and Action Tracker'!$U147='HIDE DROP DOWNS'!$L$2,'#1 - Sample and Action Tracker'!$U147='HIDE DROP DOWNS'!$L$3),0,IF('#1 - Sample and Action Tracker'!$V147='HIDE DROP DOWNS'!$M$5,1,0))</f>
        <v>0</v>
      </c>
    </row>
    <row r="143" spans="6:26" ht="15.75" customHeight="1">
      <c r="F143" s="31" t="str">
        <f>IF('#1 - Sample and Action Tracker'!F148="","",'#1 - Sample and Action Tracker'!F148)</f>
        <v/>
      </c>
      <c r="G143" s="28" t="e">
        <f ca="1">IF(AND('#1 - Sample and Action Tracker'!N148&lt;&gt;""),1,0)</f>
        <v>#NAME?</v>
      </c>
      <c r="H143" s="28" t="e">
        <f ca="1">IF(AND(OR('#1 - Sample and Action Tracker'!N148&gt;0,'#1 - Sample and Action Tracker'!N148=$E$3),'#1 - Sample and Action Tracker'!N148&lt;&gt;$E$2,'#1 - Sample and Action Tracker'!N148&lt;&gt;$E$4,'#1 - Sample and Action Tracker'!N148&lt;&gt;""), TRUE, FALSE)</f>
        <v>#NAME?</v>
      </c>
      <c r="I143" s="28" t="e">
        <f ca="1">IF(AND('#1 - Sample and Action Tracker'!N148&lt;&gt;$E$2,'#1 - Sample and Action Tracker'!N148&lt;&gt;$E$3,'#1 - Sample and Action Tracker'!N148&lt;&gt;$E$4,'#1 - Sample and Action Tracker'!N148&lt;&gt;""),IF('#1 - Sample and Action Tracker'!N148&gt;'#2 - State Report - School Info'!$D$24, TRUE, FALSE),FALSE)</f>
        <v>#NAME?</v>
      </c>
      <c r="R143" s="107">
        <f>IF(OR('#1 - Sample and Action Tracker'!Q148='HIDE DROP DOWNS'!$J$2,'#1 - Sample and Action Tracker'!Q148='HIDE DROP DOWNS'!$J$3),0,IF('#1 - Sample and Action Tracker'!R148='HIDE DROP DOWNS'!$M$3,1,0))</f>
        <v>0</v>
      </c>
      <c r="S143" s="107">
        <f>IF(OR('#1 - Sample and Action Tracker'!Q148='HIDE DROP DOWNS'!$J$2,'#1 - Sample and Action Tracker'!Q148='HIDE DROP DOWNS'!$J$3),0,IF('#1 - Sample and Action Tracker'!R148='HIDE DROP DOWNS'!$M$4,1,0))</f>
        <v>0</v>
      </c>
      <c r="T143" s="107">
        <f>IF(OR('#1 - Sample and Action Tracker'!$Q148='HIDE DROP DOWNS'!$J$2,'#1 - Sample and Action Tracker'!$Q148='HIDE DROP DOWNS'!$J$3),0,IF('#1 - Sample and Action Tracker'!$R148='HIDE DROP DOWNS'!$M$5,1,0))</f>
        <v>0</v>
      </c>
      <c r="U143" s="107">
        <f>IF(OR('#1 - Sample and Action Tracker'!$S148='HIDE DROP DOWNS'!$K$2,'#1 - Sample and Action Tracker'!$S148='HIDE DROP DOWNS'!$K$3),0,IF('#1 - Sample and Action Tracker'!$T148='HIDE DROP DOWNS'!$M$3,1,0))</f>
        <v>0</v>
      </c>
      <c r="V143" s="107">
        <f>IF(OR('#1 - Sample and Action Tracker'!$S148='HIDE DROP DOWNS'!$K$2,'#1 - Sample and Action Tracker'!$S148='HIDE DROP DOWNS'!$K$3),0,IF('#1 - Sample and Action Tracker'!$T148='HIDE DROP DOWNS'!$M$4,1,0))</f>
        <v>0</v>
      </c>
      <c r="W143" s="107">
        <f>IF(OR('#1 - Sample and Action Tracker'!$S148='HIDE DROP DOWNS'!$K$2,'#1 - Sample and Action Tracker'!$S148='HIDE DROP DOWNS'!$K$3),0,IF('#1 - Sample and Action Tracker'!$T148='HIDE DROP DOWNS'!$M$5,1,0))</f>
        <v>0</v>
      </c>
      <c r="X143" s="107">
        <f>IF(OR('#1 - Sample and Action Tracker'!$U148='HIDE DROP DOWNS'!$L$2,'#1 - Sample and Action Tracker'!$U148='HIDE DROP DOWNS'!$L$3),0,IF('#1 - Sample and Action Tracker'!$V148='HIDE DROP DOWNS'!$M$3,1,0))</f>
        <v>0</v>
      </c>
      <c r="Y143" s="107">
        <f>IF(OR('#1 - Sample and Action Tracker'!$U148='HIDE DROP DOWNS'!$L$2,'#1 - Sample and Action Tracker'!$U148='HIDE DROP DOWNS'!$L$3),0,IF('#1 - Sample and Action Tracker'!$V148='HIDE DROP DOWNS'!$M$4,1,0))</f>
        <v>0</v>
      </c>
      <c r="Z143" s="107">
        <f>IF(OR('#1 - Sample and Action Tracker'!$U148='HIDE DROP DOWNS'!$L$2,'#1 - Sample and Action Tracker'!$U148='HIDE DROP DOWNS'!$L$3),0,IF('#1 - Sample and Action Tracker'!$V148='HIDE DROP DOWNS'!$M$5,1,0))</f>
        <v>0</v>
      </c>
    </row>
    <row r="144" spans="6:26" ht="15.75" customHeight="1">
      <c r="F144" s="31" t="str">
        <f>IF('#1 - Sample and Action Tracker'!F149="","",'#1 - Sample and Action Tracker'!F149)</f>
        <v/>
      </c>
      <c r="G144" s="28" t="e">
        <f ca="1">IF(AND('#1 - Sample and Action Tracker'!N149&lt;&gt;""),1,0)</f>
        <v>#NAME?</v>
      </c>
      <c r="H144" s="28" t="e">
        <f ca="1">IF(AND(OR('#1 - Sample and Action Tracker'!N149&gt;0,'#1 - Sample and Action Tracker'!N149=$E$3),'#1 - Sample and Action Tracker'!N149&lt;&gt;$E$2,'#1 - Sample and Action Tracker'!N149&lt;&gt;$E$4,'#1 - Sample and Action Tracker'!N149&lt;&gt;""), TRUE, FALSE)</f>
        <v>#NAME?</v>
      </c>
      <c r="I144" s="28" t="e">
        <f ca="1">IF(AND('#1 - Sample and Action Tracker'!N149&lt;&gt;$E$2,'#1 - Sample and Action Tracker'!N149&lt;&gt;$E$3,'#1 - Sample and Action Tracker'!N149&lt;&gt;$E$4,'#1 - Sample and Action Tracker'!N149&lt;&gt;""),IF('#1 - Sample and Action Tracker'!N149&gt;'#2 - State Report - School Info'!$D$24, TRUE, FALSE),FALSE)</f>
        <v>#NAME?</v>
      </c>
      <c r="R144" s="107">
        <f>IF(OR('#1 - Sample and Action Tracker'!Q149='HIDE DROP DOWNS'!$J$2,'#1 - Sample and Action Tracker'!Q149='HIDE DROP DOWNS'!$J$3),0,IF('#1 - Sample and Action Tracker'!R149='HIDE DROP DOWNS'!$M$3,1,0))</f>
        <v>0</v>
      </c>
      <c r="S144" s="107">
        <f>IF(OR('#1 - Sample and Action Tracker'!Q149='HIDE DROP DOWNS'!$J$2,'#1 - Sample and Action Tracker'!Q149='HIDE DROP DOWNS'!$J$3),0,IF('#1 - Sample and Action Tracker'!R149='HIDE DROP DOWNS'!$M$4,1,0))</f>
        <v>0</v>
      </c>
      <c r="T144" s="107">
        <f>IF(OR('#1 - Sample and Action Tracker'!$Q149='HIDE DROP DOWNS'!$J$2,'#1 - Sample and Action Tracker'!$Q149='HIDE DROP DOWNS'!$J$3),0,IF('#1 - Sample and Action Tracker'!$R149='HIDE DROP DOWNS'!$M$5,1,0))</f>
        <v>0</v>
      </c>
      <c r="U144" s="107">
        <f>IF(OR('#1 - Sample and Action Tracker'!$S149='HIDE DROP DOWNS'!$K$2,'#1 - Sample and Action Tracker'!$S149='HIDE DROP DOWNS'!$K$3),0,IF('#1 - Sample and Action Tracker'!$T149='HIDE DROP DOWNS'!$M$3,1,0))</f>
        <v>0</v>
      </c>
      <c r="V144" s="107">
        <f>IF(OR('#1 - Sample and Action Tracker'!$S149='HIDE DROP DOWNS'!$K$2,'#1 - Sample and Action Tracker'!$S149='HIDE DROP DOWNS'!$K$3),0,IF('#1 - Sample and Action Tracker'!$T149='HIDE DROP DOWNS'!$M$4,1,0))</f>
        <v>0</v>
      </c>
      <c r="W144" s="107">
        <f>IF(OR('#1 - Sample and Action Tracker'!$S149='HIDE DROP DOWNS'!$K$2,'#1 - Sample and Action Tracker'!$S149='HIDE DROP DOWNS'!$K$3),0,IF('#1 - Sample and Action Tracker'!$T149='HIDE DROP DOWNS'!$M$5,1,0))</f>
        <v>0</v>
      </c>
      <c r="X144" s="107">
        <f>IF(OR('#1 - Sample and Action Tracker'!$U149='HIDE DROP DOWNS'!$L$2,'#1 - Sample and Action Tracker'!$U149='HIDE DROP DOWNS'!$L$3),0,IF('#1 - Sample and Action Tracker'!$V149='HIDE DROP DOWNS'!$M$3,1,0))</f>
        <v>0</v>
      </c>
      <c r="Y144" s="107">
        <f>IF(OR('#1 - Sample and Action Tracker'!$U149='HIDE DROP DOWNS'!$L$2,'#1 - Sample and Action Tracker'!$U149='HIDE DROP DOWNS'!$L$3),0,IF('#1 - Sample and Action Tracker'!$V149='HIDE DROP DOWNS'!$M$4,1,0))</f>
        <v>0</v>
      </c>
      <c r="Z144" s="107">
        <f>IF(OR('#1 - Sample and Action Tracker'!$U149='HIDE DROP DOWNS'!$L$2,'#1 - Sample and Action Tracker'!$U149='HIDE DROP DOWNS'!$L$3),0,IF('#1 - Sample and Action Tracker'!$V149='HIDE DROP DOWNS'!$M$5,1,0))</f>
        <v>0</v>
      </c>
    </row>
    <row r="145" spans="6:26" ht="15.75" customHeight="1">
      <c r="F145" s="31" t="str">
        <f>IF('#1 - Sample and Action Tracker'!F150="","",'#1 - Sample and Action Tracker'!F150)</f>
        <v/>
      </c>
      <c r="G145" s="28" t="e">
        <f ca="1">IF(AND('#1 - Sample and Action Tracker'!N150&lt;&gt;""),1,0)</f>
        <v>#NAME?</v>
      </c>
      <c r="H145" s="28" t="e">
        <f ca="1">IF(AND(OR('#1 - Sample and Action Tracker'!N150&gt;0,'#1 - Sample and Action Tracker'!N150=$E$3),'#1 - Sample and Action Tracker'!N150&lt;&gt;$E$2,'#1 - Sample and Action Tracker'!N150&lt;&gt;$E$4,'#1 - Sample and Action Tracker'!N150&lt;&gt;""), TRUE, FALSE)</f>
        <v>#NAME?</v>
      </c>
      <c r="I145" s="28" t="e">
        <f ca="1">IF(AND('#1 - Sample and Action Tracker'!N150&lt;&gt;$E$2,'#1 - Sample and Action Tracker'!N150&lt;&gt;$E$3,'#1 - Sample and Action Tracker'!N150&lt;&gt;$E$4,'#1 - Sample and Action Tracker'!N150&lt;&gt;""),IF('#1 - Sample and Action Tracker'!N150&gt;'#2 - State Report - School Info'!$D$24, TRUE, FALSE),FALSE)</f>
        <v>#NAME?</v>
      </c>
      <c r="R145" s="107">
        <f>IF(OR('#1 - Sample and Action Tracker'!Q150='HIDE DROP DOWNS'!$J$2,'#1 - Sample and Action Tracker'!Q150='HIDE DROP DOWNS'!$J$3),0,IF('#1 - Sample and Action Tracker'!R150='HIDE DROP DOWNS'!$M$3,1,0))</f>
        <v>0</v>
      </c>
      <c r="S145" s="107">
        <f>IF(OR('#1 - Sample and Action Tracker'!Q150='HIDE DROP DOWNS'!$J$2,'#1 - Sample and Action Tracker'!Q150='HIDE DROP DOWNS'!$J$3),0,IF('#1 - Sample and Action Tracker'!R150='HIDE DROP DOWNS'!$M$4,1,0))</f>
        <v>0</v>
      </c>
      <c r="T145" s="107">
        <f>IF(OR('#1 - Sample and Action Tracker'!$Q150='HIDE DROP DOWNS'!$J$2,'#1 - Sample and Action Tracker'!$Q150='HIDE DROP DOWNS'!$J$3),0,IF('#1 - Sample and Action Tracker'!$R150='HIDE DROP DOWNS'!$M$5,1,0))</f>
        <v>0</v>
      </c>
      <c r="U145" s="107">
        <f>IF(OR('#1 - Sample and Action Tracker'!$S150='HIDE DROP DOWNS'!$K$2,'#1 - Sample and Action Tracker'!$S150='HIDE DROP DOWNS'!$K$3),0,IF('#1 - Sample and Action Tracker'!$T150='HIDE DROP DOWNS'!$M$3,1,0))</f>
        <v>0</v>
      </c>
      <c r="V145" s="107">
        <f>IF(OR('#1 - Sample and Action Tracker'!$S150='HIDE DROP DOWNS'!$K$2,'#1 - Sample and Action Tracker'!$S150='HIDE DROP DOWNS'!$K$3),0,IF('#1 - Sample and Action Tracker'!$T150='HIDE DROP DOWNS'!$M$4,1,0))</f>
        <v>0</v>
      </c>
      <c r="W145" s="107">
        <f>IF(OR('#1 - Sample and Action Tracker'!$S150='HIDE DROP DOWNS'!$K$2,'#1 - Sample and Action Tracker'!$S150='HIDE DROP DOWNS'!$K$3),0,IF('#1 - Sample and Action Tracker'!$T150='HIDE DROP DOWNS'!$M$5,1,0))</f>
        <v>0</v>
      </c>
      <c r="X145" s="107">
        <f>IF(OR('#1 - Sample and Action Tracker'!$U150='HIDE DROP DOWNS'!$L$2,'#1 - Sample and Action Tracker'!$U150='HIDE DROP DOWNS'!$L$3),0,IF('#1 - Sample and Action Tracker'!$V150='HIDE DROP DOWNS'!$M$3,1,0))</f>
        <v>0</v>
      </c>
      <c r="Y145" s="107">
        <f>IF(OR('#1 - Sample and Action Tracker'!$U150='HIDE DROP DOWNS'!$L$2,'#1 - Sample and Action Tracker'!$U150='HIDE DROP DOWNS'!$L$3),0,IF('#1 - Sample and Action Tracker'!$V150='HIDE DROP DOWNS'!$M$4,1,0))</f>
        <v>0</v>
      </c>
      <c r="Z145" s="107">
        <f>IF(OR('#1 - Sample and Action Tracker'!$U150='HIDE DROP DOWNS'!$L$2,'#1 - Sample and Action Tracker'!$U150='HIDE DROP DOWNS'!$L$3),0,IF('#1 - Sample and Action Tracker'!$V150='HIDE DROP DOWNS'!$M$5,1,0))</f>
        <v>0</v>
      </c>
    </row>
    <row r="146" spans="6:26" ht="15.75" customHeight="1">
      <c r="F146" s="31" t="str">
        <f>IF('#1 - Sample and Action Tracker'!F151="","",'#1 - Sample and Action Tracker'!F151)</f>
        <v/>
      </c>
      <c r="G146" s="28" t="e">
        <f ca="1">IF(AND('#1 - Sample and Action Tracker'!N151&lt;&gt;""),1,0)</f>
        <v>#NAME?</v>
      </c>
      <c r="H146" s="28" t="e">
        <f ca="1">IF(AND(OR('#1 - Sample and Action Tracker'!N151&gt;0,'#1 - Sample and Action Tracker'!N151=$E$3),'#1 - Sample and Action Tracker'!N151&lt;&gt;$E$2,'#1 - Sample and Action Tracker'!N151&lt;&gt;$E$4,'#1 - Sample and Action Tracker'!N151&lt;&gt;""), TRUE, FALSE)</f>
        <v>#NAME?</v>
      </c>
      <c r="I146" s="28" t="e">
        <f ca="1">IF(AND('#1 - Sample and Action Tracker'!N151&lt;&gt;$E$2,'#1 - Sample and Action Tracker'!N151&lt;&gt;$E$3,'#1 - Sample and Action Tracker'!N151&lt;&gt;$E$4,'#1 - Sample and Action Tracker'!N151&lt;&gt;""),IF('#1 - Sample and Action Tracker'!N151&gt;'#2 - State Report - School Info'!$D$24, TRUE, FALSE),FALSE)</f>
        <v>#NAME?</v>
      </c>
      <c r="R146" s="107">
        <f>IF(OR('#1 - Sample and Action Tracker'!Q151='HIDE DROP DOWNS'!$J$2,'#1 - Sample and Action Tracker'!Q151='HIDE DROP DOWNS'!$J$3),0,IF('#1 - Sample and Action Tracker'!R151='HIDE DROP DOWNS'!$M$3,1,0))</f>
        <v>0</v>
      </c>
      <c r="S146" s="107">
        <f>IF(OR('#1 - Sample and Action Tracker'!Q151='HIDE DROP DOWNS'!$J$2,'#1 - Sample and Action Tracker'!Q151='HIDE DROP DOWNS'!$J$3),0,IF('#1 - Sample and Action Tracker'!R151='HIDE DROP DOWNS'!$M$4,1,0))</f>
        <v>0</v>
      </c>
      <c r="T146" s="107">
        <f>IF(OR('#1 - Sample and Action Tracker'!$Q151='HIDE DROP DOWNS'!$J$2,'#1 - Sample and Action Tracker'!$Q151='HIDE DROP DOWNS'!$J$3),0,IF('#1 - Sample and Action Tracker'!$R151='HIDE DROP DOWNS'!$M$5,1,0))</f>
        <v>0</v>
      </c>
      <c r="U146" s="107">
        <f>IF(OR('#1 - Sample and Action Tracker'!$S151='HIDE DROP DOWNS'!$K$2,'#1 - Sample and Action Tracker'!$S151='HIDE DROP DOWNS'!$K$3),0,IF('#1 - Sample and Action Tracker'!$T151='HIDE DROP DOWNS'!$M$3,1,0))</f>
        <v>0</v>
      </c>
      <c r="V146" s="107">
        <f>IF(OR('#1 - Sample and Action Tracker'!$S151='HIDE DROP DOWNS'!$K$2,'#1 - Sample and Action Tracker'!$S151='HIDE DROP DOWNS'!$K$3),0,IF('#1 - Sample and Action Tracker'!$T151='HIDE DROP DOWNS'!$M$4,1,0))</f>
        <v>0</v>
      </c>
      <c r="W146" s="107">
        <f>IF(OR('#1 - Sample and Action Tracker'!$S151='HIDE DROP DOWNS'!$K$2,'#1 - Sample and Action Tracker'!$S151='HIDE DROP DOWNS'!$K$3),0,IF('#1 - Sample and Action Tracker'!$T151='HIDE DROP DOWNS'!$M$5,1,0))</f>
        <v>0</v>
      </c>
      <c r="X146" s="107">
        <f>IF(OR('#1 - Sample and Action Tracker'!$U151='HIDE DROP DOWNS'!$L$2,'#1 - Sample and Action Tracker'!$U151='HIDE DROP DOWNS'!$L$3),0,IF('#1 - Sample and Action Tracker'!$V151='HIDE DROP DOWNS'!$M$3,1,0))</f>
        <v>0</v>
      </c>
      <c r="Y146" s="107">
        <f>IF(OR('#1 - Sample and Action Tracker'!$U151='HIDE DROP DOWNS'!$L$2,'#1 - Sample and Action Tracker'!$U151='HIDE DROP DOWNS'!$L$3),0,IF('#1 - Sample and Action Tracker'!$V151='HIDE DROP DOWNS'!$M$4,1,0))</f>
        <v>0</v>
      </c>
      <c r="Z146" s="107">
        <f>IF(OR('#1 - Sample and Action Tracker'!$U151='HIDE DROP DOWNS'!$L$2,'#1 - Sample and Action Tracker'!$U151='HIDE DROP DOWNS'!$L$3),0,IF('#1 - Sample and Action Tracker'!$V151='HIDE DROP DOWNS'!$M$5,1,0))</f>
        <v>0</v>
      </c>
    </row>
    <row r="147" spans="6:26" ht="15.75" customHeight="1">
      <c r="F147" s="31" t="str">
        <f>IF('#1 - Sample and Action Tracker'!F152="","",'#1 - Sample and Action Tracker'!F152)</f>
        <v/>
      </c>
      <c r="G147" s="28" t="e">
        <f ca="1">IF(AND('#1 - Sample and Action Tracker'!N152&lt;&gt;""),1,0)</f>
        <v>#NAME?</v>
      </c>
      <c r="H147" s="28" t="e">
        <f ca="1">IF(AND(OR('#1 - Sample and Action Tracker'!N152&gt;0,'#1 - Sample and Action Tracker'!N152=$E$3),'#1 - Sample and Action Tracker'!N152&lt;&gt;$E$2,'#1 - Sample and Action Tracker'!N152&lt;&gt;$E$4,'#1 - Sample and Action Tracker'!N152&lt;&gt;""), TRUE, FALSE)</f>
        <v>#NAME?</v>
      </c>
      <c r="I147" s="28" t="e">
        <f ca="1">IF(AND('#1 - Sample and Action Tracker'!N152&lt;&gt;$E$2,'#1 - Sample and Action Tracker'!N152&lt;&gt;$E$3,'#1 - Sample and Action Tracker'!N152&lt;&gt;$E$4,'#1 - Sample and Action Tracker'!N152&lt;&gt;""),IF('#1 - Sample and Action Tracker'!N152&gt;'#2 - State Report - School Info'!$D$24, TRUE, FALSE),FALSE)</f>
        <v>#NAME?</v>
      </c>
      <c r="R147" s="107">
        <f>IF(OR('#1 - Sample and Action Tracker'!Q152='HIDE DROP DOWNS'!$J$2,'#1 - Sample and Action Tracker'!Q152='HIDE DROP DOWNS'!$J$3),0,IF('#1 - Sample and Action Tracker'!R152='HIDE DROP DOWNS'!$M$3,1,0))</f>
        <v>0</v>
      </c>
      <c r="S147" s="107">
        <f>IF(OR('#1 - Sample and Action Tracker'!Q152='HIDE DROP DOWNS'!$J$2,'#1 - Sample and Action Tracker'!Q152='HIDE DROP DOWNS'!$J$3),0,IF('#1 - Sample and Action Tracker'!R152='HIDE DROP DOWNS'!$M$4,1,0))</f>
        <v>0</v>
      </c>
      <c r="T147" s="107">
        <f>IF(OR('#1 - Sample and Action Tracker'!$Q152='HIDE DROP DOWNS'!$J$2,'#1 - Sample and Action Tracker'!$Q152='HIDE DROP DOWNS'!$J$3),0,IF('#1 - Sample and Action Tracker'!$R152='HIDE DROP DOWNS'!$M$5,1,0))</f>
        <v>0</v>
      </c>
      <c r="U147" s="107">
        <f>IF(OR('#1 - Sample and Action Tracker'!$S152='HIDE DROP DOWNS'!$K$2,'#1 - Sample and Action Tracker'!$S152='HIDE DROP DOWNS'!$K$3),0,IF('#1 - Sample and Action Tracker'!$T152='HIDE DROP DOWNS'!$M$3,1,0))</f>
        <v>0</v>
      </c>
      <c r="V147" s="107">
        <f>IF(OR('#1 - Sample and Action Tracker'!$S152='HIDE DROP DOWNS'!$K$2,'#1 - Sample and Action Tracker'!$S152='HIDE DROP DOWNS'!$K$3),0,IF('#1 - Sample and Action Tracker'!$T152='HIDE DROP DOWNS'!$M$4,1,0))</f>
        <v>0</v>
      </c>
      <c r="W147" s="107">
        <f>IF(OR('#1 - Sample and Action Tracker'!$S152='HIDE DROP DOWNS'!$K$2,'#1 - Sample and Action Tracker'!$S152='HIDE DROP DOWNS'!$K$3),0,IF('#1 - Sample and Action Tracker'!$T152='HIDE DROP DOWNS'!$M$5,1,0))</f>
        <v>0</v>
      </c>
      <c r="X147" s="107">
        <f>IF(OR('#1 - Sample and Action Tracker'!$U152='HIDE DROP DOWNS'!$L$2,'#1 - Sample and Action Tracker'!$U152='HIDE DROP DOWNS'!$L$3),0,IF('#1 - Sample and Action Tracker'!$V152='HIDE DROP DOWNS'!$M$3,1,0))</f>
        <v>0</v>
      </c>
      <c r="Y147" s="107">
        <f>IF(OR('#1 - Sample and Action Tracker'!$U152='HIDE DROP DOWNS'!$L$2,'#1 - Sample and Action Tracker'!$U152='HIDE DROP DOWNS'!$L$3),0,IF('#1 - Sample and Action Tracker'!$V152='HIDE DROP DOWNS'!$M$4,1,0))</f>
        <v>0</v>
      </c>
      <c r="Z147" s="107">
        <f>IF(OR('#1 - Sample and Action Tracker'!$U152='HIDE DROP DOWNS'!$L$2,'#1 - Sample and Action Tracker'!$U152='HIDE DROP DOWNS'!$L$3),0,IF('#1 - Sample and Action Tracker'!$V152='HIDE DROP DOWNS'!$M$5,1,0))</f>
        <v>0</v>
      </c>
    </row>
    <row r="148" spans="6:26" ht="15.75" customHeight="1">
      <c r="F148" s="31" t="str">
        <f>IF('#1 - Sample and Action Tracker'!F153="","",'#1 - Sample and Action Tracker'!F153)</f>
        <v/>
      </c>
      <c r="G148" s="28" t="e">
        <f ca="1">IF(AND('#1 - Sample and Action Tracker'!N153&lt;&gt;""),1,0)</f>
        <v>#NAME?</v>
      </c>
      <c r="H148" s="28" t="e">
        <f ca="1">IF(AND(OR('#1 - Sample and Action Tracker'!N153&gt;0,'#1 - Sample and Action Tracker'!N153=$E$3),'#1 - Sample and Action Tracker'!N153&lt;&gt;$E$2,'#1 - Sample and Action Tracker'!N153&lt;&gt;$E$4,'#1 - Sample and Action Tracker'!N153&lt;&gt;""), TRUE, FALSE)</f>
        <v>#NAME?</v>
      </c>
      <c r="I148" s="28" t="e">
        <f ca="1">IF(AND('#1 - Sample and Action Tracker'!N153&lt;&gt;$E$2,'#1 - Sample and Action Tracker'!N153&lt;&gt;$E$3,'#1 - Sample and Action Tracker'!N153&lt;&gt;$E$4,'#1 - Sample and Action Tracker'!N153&lt;&gt;""),IF('#1 - Sample and Action Tracker'!N153&gt;'#2 - State Report - School Info'!$D$24, TRUE, FALSE),FALSE)</f>
        <v>#NAME?</v>
      </c>
      <c r="R148" s="107">
        <f>IF(OR('#1 - Sample and Action Tracker'!Q153='HIDE DROP DOWNS'!$J$2,'#1 - Sample and Action Tracker'!Q153='HIDE DROP DOWNS'!$J$3),0,IF('#1 - Sample and Action Tracker'!R153='HIDE DROP DOWNS'!$M$3,1,0))</f>
        <v>0</v>
      </c>
      <c r="S148" s="107">
        <f>IF(OR('#1 - Sample and Action Tracker'!Q153='HIDE DROP DOWNS'!$J$2,'#1 - Sample and Action Tracker'!Q153='HIDE DROP DOWNS'!$J$3),0,IF('#1 - Sample and Action Tracker'!R153='HIDE DROP DOWNS'!$M$4,1,0))</f>
        <v>0</v>
      </c>
      <c r="T148" s="107">
        <f>IF(OR('#1 - Sample and Action Tracker'!$Q153='HIDE DROP DOWNS'!$J$2,'#1 - Sample and Action Tracker'!$Q153='HIDE DROP DOWNS'!$J$3),0,IF('#1 - Sample and Action Tracker'!$R153='HIDE DROP DOWNS'!$M$5,1,0))</f>
        <v>0</v>
      </c>
      <c r="U148" s="107">
        <f>IF(OR('#1 - Sample and Action Tracker'!$S153='HIDE DROP DOWNS'!$K$2,'#1 - Sample and Action Tracker'!$S153='HIDE DROP DOWNS'!$K$3),0,IF('#1 - Sample and Action Tracker'!$T153='HIDE DROP DOWNS'!$M$3,1,0))</f>
        <v>0</v>
      </c>
      <c r="V148" s="107">
        <f>IF(OR('#1 - Sample and Action Tracker'!$S153='HIDE DROP DOWNS'!$K$2,'#1 - Sample and Action Tracker'!$S153='HIDE DROP DOWNS'!$K$3),0,IF('#1 - Sample and Action Tracker'!$T153='HIDE DROP DOWNS'!$M$4,1,0))</f>
        <v>0</v>
      </c>
      <c r="W148" s="107">
        <f>IF(OR('#1 - Sample and Action Tracker'!$S153='HIDE DROP DOWNS'!$K$2,'#1 - Sample and Action Tracker'!$S153='HIDE DROP DOWNS'!$K$3),0,IF('#1 - Sample and Action Tracker'!$T153='HIDE DROP DOWNS'!$M$5,1,0))</f>
        <v>0</v>
      </c>
      <c r="X148" s="107">
        <f>IF(OR('#1 - Sample and Action Tracker'!$U153='HIDE DROP DOWNS'!$L$2,'#1 - Sample and Action Tracker'!$U153='HIDE DROP DOWNS'!$L$3),0,IF('#1 - Sample and Action Tracker'!$V153='HIDE DROP DOWNS'!$M$3,1,0))</f>
        <v>0</v>
      </c>
      <c r="Y148" s="107">
        <f>IF(OR('#1 - Sample and Action Tracker'!$U153='HIDE DROP DOWNS'!$L$2,'#1 - Sample and Action Tracker'!$U153='HIDE DROP DOWNS'!$L$3),0,IF('#1 - Sample and Action Tracker'!$V153='HIDE DROP DOWNS'!$M$4,1,0))</f>
        <v>0</v>
      </c>
      <c r="Z148" s="107">
        <f>IF(OR('#1 - Sample and Action Tracker'!$U153='HIDE DROP DOWNS'!$L$2,'#1 - Sample and Action Tracker'!$U153='HIDE DROP DOWNS'!$L$3),0,IF('#1 - Sample and Action Tracker'!$V153='HIDE DROP DOWNS'!$M$5,1,0))</f>
        <v>0</v>
      </c>
    </row>
    <row r="149" spans="6:26" ht="15.75" customHeight="1">
      <c r="F149" s="31" t="str">
        <f>IF('#1 - Sample and Action Tracker'!F154="","",'#1 - Sample and Action Tracker'!F154)</f>
        <v/>
      </c>
      <c r="G149" s="28" t="e">
        <f ca="1">IF(AND('#1 - Sample and Action Tracker'!N154&lt;&gt;""),1,0)</f>
        <v>#NAME?</v>
      </c>
      <c r="H149" s="28" t="e">
        <f ca="1">IF(AND(OR('#1 - Sample and Action Tracker'!N154&gt;0,'#1 - Sample and Action Tracker'!N154=$E$3),'#1 - Sample and Action Tracker'!N154&lt;&gt;$E$2,'#1 - Sample and Action Tracker'!N154&lt;&gt;$E$4,'#1 - Sample and Action Tracker'!N154&lt;&gt;""), TRUE, FALSE)</f>
        <v>#NAME?</v>
      </c>
      <c r="I149" s="28" t="e">
        <f ca="1">IF(AND('#1 - Sample and Action Tracker'!N154&lt;&gt;$E$2,'#1 - Sample and Action Tracker'!N154&lt;&gt;$E$3,'#1 - Sample and Action Tracker'!N154&lt;&gt;$E$4,'#1 - Sample and Action Tracker'!N154&lt;&gt;""),IF('#1 - Sample and Action Tracker'!N154&gt;'#2 - State Report - School Info'!$D$24, TRUE, FALSE),FALSE)</f>
        <v>#NAME?</v>
      </c>
      <c r="R149" s="107">
        <f>IF(OR('#1 - Sample and Action Tracker'!Q154='HIDE DROP DOWNS'!$J$2,'#1 - Sample and Action Tracker'!Q154='HIDE DROP DOWNS'!$J$3),0,IF('#1 - Sample and Action Tracker'!R154='HIDE DROP DOWNS'!$M$3,1,0))</f>
        <v>0</v>
      </c>
      <c r="S149" s="107">
        <f>IF(OR('#1 - Sample and Action Tracker'!Q154='HIDE DROP DOWNS'!$J$2,'#1 - Sample and Action Tracker'!Q154='HIDE DROP DOWNS'!$J$3),0,IF('#1 - Sample and Action Tracker'!R154='HIDE DROP DOWNS'!$M$4,1,0))</f>
        <v>0</v>
      </c>
      <c r="T149" s="107">
        <f>IF(OR('#1 - Sample and Action Tracker'!$Q154='HIDE DROP DOWNS'!$J$2,'#1 - Sample and Action Tracker'!$Q154='HIDE DROP DOWNS'!$J$3),0,IF('#1 - Sample and Action Tracker'!$R154='HIDE DROP DOWNS'!$M$5,1,0))</f>
        <v>0</v>
      </c>
      <c r="U149" s="107">
        <f>IF(OR('#1 - Sample and Action Tracker'!$S154='HIDE DROP DOWNS'!$K$2,'#1 - Sample and Action Tracker'!$S154='HIDE DROP DOWNS'!$K$3),0,IF('#1 - Sample and Action Tracker'!$T154='HIDE DROP DOWNS'!$M$3,1,0))</f>
        <v>0</v>
      </c>
      <c r="V149" s="107">
        <f>IF(OR('#1 - Sample and Action Tracker'!$S154='HIDE DROP DOWNS'!$K$2,'#1 - Sample and Action Tracker'!$S154='HIDE DROP DOWNS'!$K$3),0,IF('#1 - Sample and Action Tracker'!$T154='HIDE DROP DOWNS'!$M$4,1,0))</f>
        <v>0</v>
      </c>
      <c r="W149" s="107">
        <f>IF(OR('#1 - Sample and Action Tracker'!$S154='HIDE DROP DOWNS'!$K$2,'#1 - Sample and Action Tracker'!$S154='HIDE DROP DOWNS'!$K$3),0,IF('#1 - Sample and Action Tracker'!$T154='HIDE DROP DOWNS'!$M$5,1,0))</f>
        <v>0</v>
      </c>
      <c r="X149" s="107">
        <f>IF(OR('#1 - Sample and Action Tracker'!$U154='HIDE DROP DOWNS'!$L$2,'#1 - Sample and Action Tracker'!$U154='HIDE DROP DOWNS'!$L$3),0,IF('#1 - Sample and Action Tracker'!$V154='HIDE DROP DOWNS'!$M$3,1,0))</f>
        <v>0</v>
      </c>
      <c r="Y149" s="107">
        <f>IF(OR('#1 - Sample and Action Tracker'!$U154='HIDE DROP DOWNS'!$L$2,'#1 - Sample and Action Tracker'!$U154='HIDE DROP DOWNS'!$L$3),0,IF('#1 - Sample and Action Tracker'!$V154='HIDE DROP DOWNS'!$M$4,1,0))</f>
        <v>0</v>
      </c>
      <c r="Z149" s="107">
        <f>IF(OR('#1 - Sample and Action Tracker'!$U154='HIDE DROP DOWNS'!$L$2,'#1 - Sample and Action Tracker'!$U154='HIDE DROP DOWNS'!$L$3),0,IF('#1 - Sample and Action Tracker'!$V154='HIDE DROP DOWNS'!$M$5,1,0))</f>
        <v>0</v>
      </c>
    </row>
    <row r="150" spans="6:26" ht="15.75" customHeight="1">
      <c r="F150" s="31" t="str">
        <f>IF('#1 - Sample and Action Tracker'!F155="","",'#1 - Sample and Action Tracker'!F155)</f>
        <v/>
      </c>
      <c r="G150" s="28" t="e">
        <f ca="1">IF(AND('#1 - Sample and Action Tracker'!N155&lt;&gt;""),1,0)</f>
        <v>#NAME?</v>
      </c>
      <c r="H150" s="28" t="e">
        <f ca="1">IF(AND(OR('#1 - Sample and Action Tracker'!N155&gt;0,'#1 - Sample and Action Tracker'!N155=$E$3),'#1 - Sample and Action Tracker'!N155&lt;&gt;$E$2,'#1 - Sample and Action Tracker'!N155&lt;&gt;$E$4,'#1 - Sample and Action Tracker'!N155&lt;&gt;""), TRUE, FALSE)</f>
        <v>#NAME?</v>
      </c>
      <c r="I150" s="28" t="e">
        <f ca="1">IF(AND('#1 - Sample and Action Tracker'!N155&lt;&gt;$E$2,'#1 - Sample and Action Tracker'!N155&lt;&gt;$E$3,'#1 - Sample and Action Tracker'!N155&lt;&gt;$E$4,'#1 - Sample and Action Tracker'!N155&lt;&gt;""),IF('#1 - Sample and Action Tracker'!N155&gt;'#2 - State Report - School Info'!$D$24, TRUE, FALSE),FALSE)</f>
        <v>#NAME?</v>
      </c>
      <c r="R150" s="107">
        <f>IF(OR('#1 - Sample and Action Tracker'!Q155='HIDE DROP DOWNS'!$J$2,'#1 - Sample and Action Tracker'!Q155='HIDE DROP DOWNS'!$J$3),0,IF('#1 - Sample and Action Tracker'!R155='HIDE DROP DOWNS'!$M$3,1,0))</f>
        <v>0</v>
      </c>
      <c r="S150" s="107">
        <f>IF(OR('#1 - Sample and Action Tracker'!Q155='HIDE DROP DOWNS'!$J$2,'#1 - Sample and Action Tracker'!Q155='HIDE DROP DOWNS'!$J$3),0,IF('#1 - Sample and Action Tracker'!R155='HIDE DROP DOWNS'!$M$4,1,0))</f>
        <v>0</v>
      </c>
      <c r="T150" s="107">
        <f>IF(OR('#1 - Sample and Action Tracker'!$Q155='HIDE DROP DOWNS'!$J$2,'#1 - Sample and Action Tracker'!$Q155='HIDE DROP DOWNS'!$J$3),0,IF('#1 - Sample and Action Tracker'!$R155='HIDE DROP DOWNS'!$M$5,1,0))</f>
        <v>0</v>
      </c>
      <c r="U150" s="107">
        <f>IF(OR('#1 - Sample and Action Tracker'!$S155='HIDE DROP DOWNS'!$K$2,'#1 - Sample and Action Tracker'!$S155='HIDE DROP DOWNS'!$K$3),0,IF('#1 - Sample and Action Tracker'!$T155='HIDE DROP DOWNS'!$M$3,1,0))</f>
        <v>0</v>
      </c>
      <c r="V150" s="107">
        <f>IF(OR('#1 - Sample and Action Tracker'!$S155='HIDE DROP DOWNS'!$K$2,'#1 - Sample and Action Tracker'!$S155='HIDE DROP DOWNS'!$K$3),0,IF('#1 - Sample and Action Tracker'!$T155='HIDE DROP DOWNS'!$M$4,1,0))</f>
        <v>0</v>
      </c>
      <c r="W150" s="107">
        <f>IF(OR('#1 - Sample and Action Tracker'!$S155='HIDE DROP DOWNS'!$K$2,'#1 - Sample and Action Tracker'!$S155='HIDE DROP DOWNS'!$K$3),0,IF('#1 - Sample and Action Tracker'!$T155='HIDE DROP DOWNS'!$M$5,1,0))</f>
        <v>0</v>
      </c>
      <c r="X150" s="107">
        <f>IF(OR('#1 - Sample and Action Tracker'!$U155='HIDE DROP DOWNS'!$L$2,'#1 - Sample and Action Tracker'!$U155='HIDE DROP DOWNS'!$L$3),0,IF('#1 - Sample and Action Tracker'!$V155='HIDE DROP DOWNS'!$M$3,1,0))</f>
        <v>0</v>
      </c>
      <c r="Y150" s="107">
        <f>IF(OR('#1 - Sample and Action Tracker'!$U155='HIDE DROP DOWNS'!$L$2,'#1 - Sample and Action Tracker'!$U155='HIDE DROP DOWNS'!$L$3),0,IF('#1 - Sample and Action Tracker'!$V155='HIDE DROP DOWNS'!$M$4,1,0))</f>
        <v>0</v>
      </c>
      <c r="Z150" s="107">
        <f>IF(OR('#1 - Sample and Action Tracker'!$U155='HIDE DROP DOWNS'!$L$2,'#1 - Sample and Action Tracker'!$U155='HIDE DROP DOWNS'!$L$3),0,IF('#1 - Sample and Action Tracker'!$V155='HIDE DROP DOWNS'!$M$5,1,0))</f>
        <v>0</v>
      </c>
    </row>
    <row r="151" spans="6:26" ht="15.75" customHeight="1">
      <c r="F151" s="31" t="str">
        <f>IF('#1 - Sample and Action Tracker'!F156="","",'#1 - Sample and Action Tracker'!F156)</f>
        <v/>
      </c>
      <c r="G151" s="28" t="e">
        <f ca="1">IF(AND('#1 - Sample and Action Tracker'!N156&lt;&gt;""),1,0)</f>
        <v>#NAME?</v>
      </c>
      <c r="H151" s="28" t="e">
        <f ca="1">IF(AND(OR('#1 - Sample and Action Tracker'!N156&gt;0,'#1 - Sample and Action Tracker'!N156=$E$3),'#1 - Sample and Action Tracker'!N156&lt;&gt;$E$2,'#1 - Sample and Action Tracker'!N156&lt;&gt;$E$4,'#1 - Sample and Action Tracker'!N156&lt;&gt;""), TRUE, FALSE)</f>
        <v>#NAME?</v>
      </c>
      <c r="I151" s="28" t="e">
        <f ca="1">IF(AND('#1 - Sample and Action Tracker'!N156&lt;&gt;$E$2,'#1 - Sample and Action Tracker'!N156&lt;&gt;$E$3,'#1 - Sample and Action Tracker'!N156&lt;&gt;$E$4,'#1 - Sample and Action Tracker'!N156&lt;&gt;""),IF('#1 - Sample and Action Tracker'!N156&gt;'#2 - State Report - School Info'!$D$24, TRUE, FALSE),FALSE)</f>
        <v>#NAME?</v>
      </c>
      <c r="R151" s="107">
        <f>IF(OR('#1 - Sample and Action Tracker'!Q156='HIDE DROP DOWNS'!$J$2,'#1 - Sample and Action Tracker'!Q156='HIDE DROP DOWNS'!$J$3),0,IF('#1 - Sample and Action Tracker'!R156='HIDE DROP DOWNS'!$M$3,1,0))</f>
        <v>0</v>
      </c>
      <c r="S151" s="107">
        <f>IF(OR('#1 - Sample and Action Tracker'!Q156='HIDE DROP DOWNS'!$J$2,'#1 - Sample and Action Tracker'!Q156='HIDE DROP DOWNS'!$J$3),0,IF('#1 - Sample and Action Tracker'!R156='HIDE DROP DOWNS'!$M$4,1,0))</f>
        <v>0</v>
      </c>
      <c r="T151" s="107">
        <f>IF(OR('#1 - Sample and Action Tracker'!$Q156='HIDE DROP DOWNS'!$J$2,'#1 - Sample and Action Tracker'!$Q156='HIDE DROP DOWNS'!$J$3),0,IF('#1 - Sample and Action Tracker'!$R156='HIDE DROP DOWNS'!$M$5,1,0))</f>
        <v>0</v>
      </c>
      <c r="U151" s="107">
        <f>IF(OR('#1 - Sample and Action Tracker'!$S156='HIDE DROP DOWNS'!$K$2,'#1 - Sample and Action Tracker'!$S156='HIDE DROP DOWNS'!$K$3),0,IF('#1 - Sample and Action Tracker'!$T156='HIDE DROP DOWNS'!$M$3,1,0))</f>
        <v>0</v>
      </c>
      <c r="V151" s="107">
        <f>IF(OR('#1 - Sample and Action Tracker'!$S156='HIDE DROP DOWNS'!$K$2,'#1 - Sample and Action Tracker'!$S156='HIDE DROP DOWNS'!$K$3),0,IF('#1 - Sample and Action Tracker'!$T156='HIDE DROP DOWNS'!$M$4,1,0))</f>
        <v>0</v>
      </c>
      <c r="W151" s="107">
        <f>IF(OR('#1 - Sample and Action Tracker'!$S156='HIDE DROP DOWNS'!$K$2,'#1 - Sample and Action Tracker'!$S156='HIDE DROP DOWNS'!$K$3),0,IF('#1 - Sample and Action Tracker'!$T156='HIDE DROP DOWNS'!$M$5,1,0))</f>
        <v>0</v>
      </c>
      <c r="X151" s="107">
        <f>IF(OR('#1 - Sample and Action Tracker'!$U156='HIDE DROP DOWNS'!$L$2,'#1 - Sample and Action Tracker'!$U156='HIDE DROP DOWNS'!$L$3),0,IF('#1 - Sample and Action Tracker'!$V156='HIDE DROP DOWNS'!$M$3,1,0))</f>
        <v>0</v>
      </c>
      <c r="Y151" s="107">
        <f>IF(OR('#1 - Sample and Action Tracker'!$U156='HIDE DROP DOWNS'!$L$2,'#1 - Sample and Action Tracker'!$U156='HIDE DROP DOWNS'!$L$3),0,IF('#1 - Sample and Action Tracker'!$V156='HIDE DROP DOWNS'!$M$4,1,0))</f>
        <v>0</v>
      </c>
      <c r="Z151" s="107">
        <f>IF(OR('#1 - Sample and Action Tracker'!$U156='HIDE DROP DOWNS'!$L$2,'#1 - Sample and Action Tracker'!$U156='HIDE DROP DOWNS'!$L$3),0,IF('#1 - Sample and Action Tracker'!$V156='HIDE DROP DOWNS'!$M$5,1,0))</f>
        <v>0</v>
      </c>
    </row>
    <row r="152" spans="6:26" ht="15.75" customHeight="1">
      <c r="F152" s="31" t="str">
        <f>IF('#1 - Sample and Action Tracker'!F157="","",'#1 - Sample and Action Tracker'!F157)</f>
        <v/>
      </c>
      <c r="G152" s="28" t="e">
        <f ca="1">IF(AND('#1 - Sample and Action Tracker'!N157&lt;&gt;""),1,0)</f>
        <v>#NAME?</v>
      </c>
      <c r="H152" s="28" t="e">
        <f ca="1">IF(AND(OR('#1 - Sample and Action Tracker'!N157&gt;0,'#1 - Sample and Action Tracker'!N157=$E$3),'#1 - Sample and Action Tracker'!N157&lt;&gt;$E$2,'#1 - Sample and Action Tracker'!N157&lt;&gt;$E$4,'#1 - Sample and Action Tracker'!N157&lt;&gt;""), TRUE, FALSE)</f>
        <v>#NAME?</v>
      </c>
      <c r="I152" s="28" t="e">
        <f ca="1">IF(AND('#1 - Sample and Action Tracker'!N157&lt;&gt;$E$2,'#1 - Sample and Action Tracker'!N157&lt;&gt;$E$3,'#1 - Sample and Action Tracker'!N157&lt;&gt;$E$4,'#1 - Sample and Action Tracker'!N157&lt;&gt;""),IF('#1 - Sample and Action Tracker'!N157&gt;'#2 - State Report - School Info'!$D$24, TRUE, FALSE),FALSE)</f>
        <v>#NAME?</v>
      </c>
      <c r="R152" s="107">
        <f>IF(OR('#1 - Sample and Action Tracker'!Q157='HIDE DROP DOWNS'!$J$2,'#1 - Sample and Action Tracker'!Q157='HIDE DROP DOWNS'!$J$3),0,IF('#1 - Sample and Action Tracker'!R157='HIDE DROP DOWNS'!$M$3,1,0))</f>
        <v>0</v>
      </c>
      <c r="S152" s="107">
        <f>IF(OR('#1 - Sample and Action Tracker'!Q157='HIDE DROP DOWNS'!$J$2,'#1 - Sample and Action Tracker'!Q157='HIDE DROP DOWNS'!$J$3),0,IF('#1 - Sample and Action Tracker'!R157='HIDE DROP DOWNS'!$M$4,1,0))</f>
        <v>0</v>
      </c>
      <c r="T152" s="107">
        <f>IF(OR('#1 - Sample and Action Tracker'!$Q157='HIDE DROP DOWNS'!$J$2,'#1 - Sample and Action Tracker'!$Q157='HIDE DROP DOWNS'!$J$3),0,IF('#1 - Sample and Action Tracker'!$R157='HIDE DROP DOWNS'!$M$5,1,0))</f>
        <v>0</v>
      </c>
      <c r="U152" s="107">
        <f>IF(OR('#1 - Sample and Action Tracker'!$S157='HIDE DROP DOWNS'!$K$2,'#1 - Sample and Action Tracker'!$S157='HIDE DROP DOWNS'!$K$3),0,IF('#1 - Sample and Action Tracker'!$T157='HIDE DROP DOWNS'!$M$3,1,0))</f>
        <v>0</v>
      </c>
      <c r="V152" s="107">
        <f>IF(OR('#1 - Sample and Action Tracker'!$S157='HIDE DROP DOWNS'!$K$2,'#1 - Sample and Action Tracker'!$S157='HIDE DROP DOWNS'!$K$3),0,IF('#1 - Sample and Action Tracker'!$T157='HIDE DROP DOWNS'!$M$4,1,0))</f>
        <v>0</v>
      </c>
      <c r="W152" s="107">
        <f>IF(OR('#1 - Sample and Action Tracker'!$S157='HIDE DROP DOWNS'!$K$2,'#1 - Sample and Action Tracker'!$S157='HIDE DROP DOWNS'!$K$3),0,IF('#1 - Sample and Action Tracker'!$T157='HIDE DROP DOWNS'!$M$5,1,0))</f>
        <v>0</v>
      </c>
      <c r="X152" s="107">
        <f>IF(OR('#1 - Sample and Action Tracker'!$U157='HIDE DROP DOWNS'!$L$2,'#1 - Sample and Action Tracker'!$U157='HIDE DROP DOWNS'!$L$3),0,IF('#1 - Sample and Action Tracker'!$V157='HIDE DROP DOWNS'!$M$3,1,0))</f>
        <v>0</v>
      </c>
      <c r="Y152" s="107">
        <f>IF(OR('#1 - Sample and Action Tracker'!$U157='HIDE DROP DOWNS'!$L$2,'#1 - Sample and Action Tracker'!$U157='HIDE DROP DOWNS'!$L$3),0,IF('#1 - Sample and Action Tracker'!$V157='HIDE DROP DOWNS'!$M$4,1,0))</f>
        <v>0</v>
      </c>
      <c r="Z152" s="107">
        <f>IF(OR('#1 - Sample and Action Tracker'!$U157='HIDE DROP DOWNS'!$L$2,'#1 - Sample and Action Tracker'!$U157='HIDE DROP DOWNS'!$L$3),0,IF('#1 - Sample and Action Tracker'!$V157='HIDE DROP DOWNS'!$M$5,1,0))</f>
        <v>0</v>
      </c>
    </row>
    <row r="153" spans="6:26" ht="15.75" customHeight="1">
      <c r="F153" s="31" t="str">
        <f>IF('#1 - Sample and Action Tracker'!F158="","",'#1 - Sample and Action Tracker'!F158)</f>
        <v/>
      </c>
      <c r="G153" s="28" t="e">
        <f ca="1">IF(AND('#1 - Sample and Action Tracker'!N158&lt;&gt;""),1,0)</f>
        <v>#NAME?</v>
      </c>
      <c r="H153" s="28" t="e">
        <f ca="1">IF(AND(OR('#1 - Sample and Action Tracker'!N158&gt;0,'#1 - Sample and Action Tracker'!N158=$E$3),'#1 - Sample and Action Tracker'!N158&lt;&gt;$E$2,'#1 - Sample and Action Tracker'!N158&lt;&gt;$E$4,'#1 - Sample and Action Tracker'!N158&lt;&gt;""), TRUE, FALSE)</f>
        <v>#NAME?</v>
      </c>
      <c r="I153" s="28" t="e">
        <f ca="1">IF(AND('#1 - Sample and Action Tracker'!N158&lt;&gt;$E$2,'#1 - Sample and Action Tracker'!N158&lt;&gt;$E$3,'#1 - Sample and Action Tracker'!N158&lt;&gt;$E$4,'#1 - Sample and Action Tracker'!N158&lt;&gt;""),IF('#1 - Sample and Action Tracker'!N158&gt;'#2 - State Report - School Info'!$D$24, TRUE, FALSE),FALSE)</f>
        <v>#NAME?</v>
      </c>
      <c r="R153" s="107">
        <f>IF(OR('#1 - Sample and Action Tracker'!Q158='HIDE DROP DOWNS'!$J$2,'#1 - Sample and Action Tracker'!Q158='HIDE DROP DOWNS'!$J$3),0,IF('#1 - Sample and Action Tracker'!R158='HIDE DROP DOWNS'!$M$3,1,0))</f>
        <v>0</v>
      </c>
      <c r="S153" s="107">
        <f>IF(OR('#1 - Sample and Action Tracker'!Q158='HIDE DROP DOWNS'!$J$2,'#1 - Sample and Action Tracker'!Q158='HIDE DROP DOWNS'!$J$3),0,IF('#1 - Sample and Action Tracker'!R158='HIDE DROP DOWNS'!$M$4,1,0))</f>
        <v>0</v>
      </c>
      <c r="T153" s="107">
        <f>IF(OR('#1 - Sample and Action Tracker'!$Q158='HIDE DROP DOWNS'!$J$2,'#1 - Sample and Action Tracker'!$Q158='HIDE DROP DOWNS'!$J$3),0,IF('#1 - Sample and Action Tracker'!$R158='HIDE DROP DOWNS'!$M$5,1,0))</f>
        <v>0</v>
      </c>
      <c r="U153" s="107">
        <f>IF(OR('#1 - Sample and Action Tracker'!$S158='HIDE DROP DOWNS'!$K$2,'#1 - Sample and Action Tracker'!$S158='HIDE DROP DOWNS'!$K$3),0,IF('#1 - Sample and Action Tracker'!$T158='HIDE DROP DOWNS'!$M$3,1,0))</f>
        <v>0</v>
      </c>
      <c r="V153" s="107">
        <f>IF(OR('#1 - Sample and Action Tracker'!$S158='HIDE DROP DOWNS'!$K$2,'#1 - Sample and Action Tracker'!$S158='HIDE DROP DOWNS'!$K$3),0,IF('#1 - Sample and Action Tracker'!$T158='HIDE DROP DOWNS'!$M$4,1,0))</f>
        <v>0</v>
      </c>
      <c r="W153" s="107">
        <f>IF(OR('#1 - Sample and Action Tracker'!$S158='HIDE DROP DOWNS'!$K$2,'#1 - Sample and Action Tracker'!$S158='HIDE DROP DOWNS'!$K$3),0,IF('#1 - Sample and Action Tracker'!$T158='HIDE DROP DOWNS'!$M$5,1,0))</f>
        <v>0</v>
      </c>
      <c r="X153" s="107">
        <f>IF(OR('#1 - Sample and Action Tracker'!$U158='HIDE DROP DOWNS'!$L$2,'#1 - Sample and Action Tracker'!$U158='HIDE DROP DOWNS'!$L$3),0,IF('#1 - Sample and Action Tracker'!$V158='HIDE DROP DOWNS'!$M$3,1,0))</f>
        <v>0</v>
      </c>
      <c r="Y153" s="107">
        <f>IF(OR('#1 - Sample and Action Tracker'!$U158='HIDE DROP DOWNS'!$L$2,'#1 - Sample and Action Tracker'!$U158='HIDE DROP DOWNS'!$L$3),0,IF('#1 - Sample and Action Tracker'!$V158='HIDE DROP DOWNS'!$M$4,1,0))</f>
        <v>0</v>
      </c>
      <c r="Z153" s="107">
        <f>IF(OR('#1 - Sample and Action Tracker'!$U158='HIDE DROP DOWNS'!$L$2,'#1 - Sample and Action Tracker'!$U158='HIDE DROP DOWNS'!$L$3),0,IF('#1 - Sample and Action Tracker'!$V158='HIDE DROP DOWNS'!$M$5,1,0))</f>
        <v>0</v>
      </c>
    </row>
    <row r="154" spans="6:26" ht="15.75" customHeight="1">
      <c r="F154" s="31" t="str">
        <f>IF('#1 - Sample and Action Tracker'!F159="","",'#1 - Sample and Action Tracker'!F159)</f>
        <v/>
      </c>
      <c r="G154" s="28" t="e">
        <f ca="1">IF(AND('#1 - Sample and Action Tracker'!N159&lt;&gt;""),1,0)</f>
        <v>#NAME?</v>
      </c>
      <c r="H154" s="28" t="e">
        <f ca="1">IF(AND(OR('#1 - Sample and Action Tracker'!N159&gt;0,'#1 - Sample and Action Tracker'!N159=$E$3),'#1 - Sample and Action Tracker'!N159&lt;&gt;$E$2,'#1 - Sample and Action Tracker'!N159&lt;&gt;$E$4,'#1 - Sample and Action Tracker'!N159&lt;&gt;""), TRUE, FALSE)</f>
        <v>#NAME?</v>
      </c>
      <c r="I154" s="28" t="e">
        <f ca="1">IF(AND('#1 - Sample and Action Tracker'!N159&lt;&gt;$E$2,'#1 - Sample and Action Tracker'!N159&lt;&gt;$E$3,'#1 - Sample and Action Tracker'!N159&lt;&gt;$E$4,'#1 - Sample and Action Tracker'!N159&lt;&gt;""),IF('#1 - Sample and Action Tracker'!N159&gt;'#2 - State Report - School Info'!$D$24, TRUE, FALSE),FALSE)</f>
        <v>#NAME?</v>
      </c>
      <c r="R154" s="107">
        <f>IF(OR('#1 - Sample and Action Tracker'!Q159='HIDE DROP DOWNS'!$J$2,'#1 - Sample and Action Tracker'!Q159='HIDE DROP DOWNS'!$J$3),0,IF('#1 - Sample and Action Tracker'!R159='HIDE DROP DOWNS'!$M$3,1,0))</f>
        <v>0</v>
      </c>
      <c r="S154" s="107">
        <f>IF(OR('#1 - Sample and Action Tracker'!Q159='HIDE DROP DOWNS'!$J$2,'#1 - Sample and Action Tracker'!Q159='HIDE DROP DOWNS'!$J$3),0,IF('#1 - Sample and Action Tracker'!R159='HIDE DROP DOWNS'!$M$4,1,0))</f>
        <v>0</v>
      </c>
      <c r="T154" s="107">
        <f>IF(OR('#1 - Sample and Action Tracker'!$Q159='HIDE DROP DOWNS'!$J$2,'#1 - Sample and Action Tracker'!$Q159='HIDE DROP DOWNS'!$J$3),0,IF('#1 - Sample and Action Tracker'!$R159='HIDE DROP DOWNS'!$M$5,1,0))</f>
        <v>0</v>
      </c>
      <c r="U154" s="107">
        <f>IF(OR('#1 - Sample and Action Tracker'!$S159='HIDE DROP DOWNS'!$K$2,'#1 - Sample and Action Tracker'!$S159='HIDE DROP DOWNS'!$K$3),0,IF('#1 - Sample and Action Tracker'!$T159='HIDE DROP DOWNS'!$M$3,1,0))</f>
        <v>0</v>
      </c>
      <c r="V154" s="107">
        <f>IF(OR('#1 - Sample and Action Tracker'!$S159='HIDE DROP DOWNS'!$K$2,'#1 - Sample and Action Tracker'!$S159='HIDE DROP DOWNS'!$K$3),0,IF('#1 - Sample and Action Tracker'!$T159='HIDE DROP DOWNS'!$M$4,1,0))</f>
        <v>0</v>
      </c>
      <c r="W154" s="107">
        <f>IF(OR('#1 - Sample and Action Tracker'!$S159='HIDE DROP DOWNS'!$K$2,'#1 - Sample and Action Tracker'!$S159='HIDE DROP DOWNS'!$K$3),0,IF('#1 - Sample and Action Tracker'!$T159='HIDE DROP DOWNS'!$M$5,1,0))</f>
        <v>0</v>
      </c>
      <c r="X154" s="107">
        <f>IF(OR('#1 - Sample and Action Tracker'!$U159='HIDE DROP DOWNS'!$L$2,'#1 - Sample and Action Tracker'!$U159='HIDE DROP DOWNS'!$L$3),0,IF('#1 - Sample and Action Tracker'!$V159='HIDE DROP DOWNS'!$M$3,1,0))</f>
        <v>0</v>
      </c>
      <c r="Y154" s="107">
        <f>IF(OR('#1 - Sample and Action Tracker'!$U159='HIDE DROP DOWNS'!$L$2,'#1 - Sample and Action Tracker'!$U159='HIDE DROP DOWNS'!$L$3),0,IF('#1 - Sample and Action Tracker'!$V159='HIDE DROP DOWNS'!$M$4,1,0))</f>
        <v>0</v>
      </c>
      <c r="Z154" s="107">
        <f>IF(OR('#1 - Sample and Action Tracker'!$U159='HIDE DROP DOWNS'!$L$2,'#1 - Sample and Action Tracker'!$U159='HIDE DROP DOWNS'!$L$3),0,IF('#1 - Sample and Action Tracker'!$V159='HIDE DROP DOWNS'!$M$5,1,0))</f>
        <v>0</v>
      </c>
    </row>
    <row r="155" spans="6:26" ht="15.75" customHeight="1">
      <c r="F155" s="31" t="str">
        <f>IF('#1 - Sample and Action Tracker'!F160="","",'#1 - Sample and Action Tracker'!F160)</f>
        <v/>
      </c>
      <c r="G155" s="28" t="e">
        <f ca="1">IF(AND('#1 - Sample and Action Tracker'!N160&lt;&gt;""),1,0)</f>
        <v>#NAME?</v>
      </c>
      <c r="H155" s="28" t="e">
        <f ca="1">IF(AND(OR('#1 - Sample and Action Tracker'!N160&gt;0,'#1 - Sample and Action Tracker'!N160=$E$3),'#1 - Sample and Action Tracker'!N160&lt;&gt;$E$2,'#1 - Sample and Action Tracker'!N160&lt;&gt;$E$4,'#1 - Sample and Action Tracker'!N160&lt;&gt;""), TRUE, FALSE)</f>
        <v>#NAME?</v>
      </c>
      <c r="I155" s="28" t="e">
        <f ca="1">IF(AND('#1 - Sample and Action Tracker'!N160&lt;&gt;$E$2,'#1 - Sample and Action Tracker'!N160&lt;&gt;$E$3,'#1 - Sample and Action Tracker'!N160&lt;&gt;$E$4,'#1 - Sample and Action Tracker'!N160&lt;&gt;""),IF('#1 - Sample and Action Tracker'!N160&gt;'#2 - State Report - School Info'!$D$24, TRUE, FALSE),FALSE)</f>
        <v>#NAME?</v>
      </c>
      <c r="R155" s="107">
        <f>IF(OR('#1 - Sample and Action Tracker'!Q160='HIDE DROP DOWNS'!$J$2,'#1 - Sample and Action Tracker'!Q160='HIDE DROP DOWNS'!$J$3),0,IF('#1 - Sample and Action Tracker'!R160='HIDE DROP DOWNS'!$M$3,1,0))</f>
        <v>0</v>
      </c>
      <c r="S155" s="107">
        <f>IF(OR('#1 - Sample and Action Tracker'!Q160='HIDE DROP DOWNS'!$J$2,'#1 - Sample and Action Tracker'!Q160='HIDE DROP DOWNS'!$J$3),0,IF('#1 - Sample and Action Tracker'!R160='HIDE DROP DOWNS'!$M$4,1,0))</f>
        <v>0</v>
      </c>
      <c r="T155" s="107">
        <f>IF(OR('#1 - Sample and Action Tracker'!$Q160='HIDE DROP DOWNS'!$J$2,'#1 - Sample and Action Tracker'!$Q160='HIDE DROP DOWNS'!$J$3),0,IF('#1 - Sample and Action Tracker'!$R160='HIDE DROP DOWNS'!$M$5,1,0))</f>
        <v>0</v>
      </c>
      <c r="U155" s="107">
        <f>IF(OR('#1 - Sample and Action Tracker'!$S160='HIDE DROP DOWNS'!$K$2,'#1 - Sample and Action Tracker'!$S160='HIDE DROP DOWNS'!$K$3),0,IF('#1 - Sample and Action Tracker'!$T160='HIDE DROP DOWNS'!$M$3,1,0))</f>
        <v>0</v>
      </c>
      <c r="V155" s="107">
        <f>IF(OR('#1 - Sample and Action Tracker'!$S160='HIDE DROP DOWNS'!$K$2,'#1 - Sample and Action Tracker'!$S160='HIDE DROP DOWNS'!$K$3),0,IF('#1 - Sample and Action Tracker'!$T160='HIDE DROP DOWNS'!$M$4,1,0))</f>
        <v>0</v>
      </c>
      <c r="W155" s="107">
        <f>IF(OR('#1 - Sample and Action Tracker'!$S160='HIDE DROP DOWNS'!$K$2,'#1 - Sample and Action Tracker'!$S160='HIDE DROP DOWNS'!$K$3),0,IF('#1 - Sample and Action Tracker'!$T160='HIDE DROP DOWNS'!$M$5,1,0))</f>
        <v>0</v>
      </c>
      <c r="X155" s="107">
        <f>IF(OR('#1 - Sample and Action Tracker'!$U160='HIDE DROP DOWNS'!$L$2,'#1 - Sample and Action Tracker'!$U160='HIDE DROP DOWNS'!$L$3),0,IF('#1 - Sample and Action Tracker'!$V160='HIDE DROP DOWNS'!$M$3,1,0))</f>
        <v>0</v>
      </c>
      <c r="Y155" s="107">
        <f>IF(OR('#1 - Sample and Action Tracker'!$U160='HIDE DROP DOWNS'!$L$2,'#1 - Sample and Action Tracker'!$U160='HIDE DROP DOWNS'!$L$3),0,IF('#1 - Sample and Action Tracker'!$V160='HIDE DROP DOWNS'!$M$4,1,0))</f>
        <v>0</v>
      </c>
      <c r="Z155" s="107">
        <f>IF(OR('#1 - Sample and Action Tracker'!$U160='HIDE DROP DOWNS'!$L$2,'#1 - Sample and Action Tracker'!$U160='HIDE DROP DOWNS'!$L$3),0,IF('#1 - Sample and Action Tracker'!$V160='HIDE DROP DOWNS'!$M$5,1,0))</f>
        <v>0</v>
      </c>
    </row>
    <row r="156" spans="6:26" ht="15.75" customHeight="1">
      <c r="F156" s="31" t="str">
        <f>IF('#1 - Sample and Action Tracker'!F161="","",'#1 - Sample and Action Tracker'!F161)</f>
        <v/>
      </c>
      <c r="G156" s="28" t="e">
        <f ca="1">IF(AND('#1 - Sample and Action Tracker'!N161&lt;&gt;""),1,0)</f>
        <v>#NAME?</v>
      </c>
      <c r="H156" s="28" t="e">
        <f ca="1">IF(AND(OR('#1 - Sample and Action Tracker'!N161&gt;0,'#1 - Sample and Action Tracker'!N161=$E$3),'#1 - Sample and Action Tracker'!N161&lt;&gt;$E$2,'#1 - Sample and Action Tracker'!N161&lt;&gt;$E$4,'#1 - Sample and Action Tracker'!N161&lt;&gt;""), TRUE, FALSE)</f>
        <v>#NAME?</v>
      </c>
      <c r="I156" s="28" t="e">
        <f ca="1">IF(AND('#1 - Sample and Action Tracker'!N161&lt;&gt;$E$2,'#1 - Sample and Action Tracker'!N161&lt;&gt;$E$3,'#1 - Sample and Action Tracker'!N161&lt;&gt;$E$4,'#1 - Sample and Action Tracker'!N161&lt;&gt;""),IF('#1 - Sample and Action Tracker'!N161&gt;'#2 - State Report - School Info'!$D$24, TRUE, FALSE),FALSE)</f>
        <v>#NAME?</v>
      </c>
      <c r="R156" s="107">
        <f>IF(OR('#1 - Sample and Action Tracker'!Q161='HIDE DROP DOWNS'!$J$2,'#1 - Sample and Action Tracker'!Q161='HIDE DROP DOWNS'!$J$3),0,IF('#1 - Sample and Action Tracker'!R161='HIDE DROP DOWNS'!$M$3,1,0))</f>
        <v>0</v>
      </c>
      <c r="S156" s="107">
        <f>IF(OR('#1 - Sample and Action Tracker'!Q161='HIDE DROP DOWNS'!$J$2,'#1 - Sample and Action Tracker'!Q161='HIDE DROP DOWNS'!$J$3),0,IF('#1 - Sample and Action Tracker'!R161='HIDE DROP DOWNS'!$M$4,1,0))</f>
        <v>0</v>
      </c>
      <c r="T156" s="107">
        <f>IF(OR('#1 - Sample and Action Tracker'!$Q161='HIDE DROP DOWNS'!$J$2,'#1 - Sample and Action Tracker'!$Q161='HIDE DROP DOWNS'!$J$3),0,IF('#1 - Sample and Action Tracker'!$R161='HIDE DROP DOWNS'!$M$5,1,0))</f>
        <v>0</v>
      </c>
      <c r="U156" s="107">
        <f>IF(OR('#1 - Sample and Action Tracker'!$S161='HIDE DROP DOWNS'!$K$2,'#1 - Sample and Action Tracker'!$S161='HIDE DROP DOWNS'!$K$3),0,IF('#1 - Sample and Action Tracker'!$T161='HIDE DROP DOWNS'!$M$3,1,0))</f>
        <v>0</v>
      </c>
      <c r="V156" s="107">
        <f>IF(OR('#1 - Sample and Action Tracker'!$S161='HIDE DROP DOWNS'!$K$2,'#1 - Sample and Action Tracker'!$S161='HIDE DROP DOWNS'!$K$3),0,IF('#1 - Sample and Action Tracker'!$T161='HIDE DROP DOWNS'!$M$4,1,0))</f>
        <v>0</v>
      </c>
      <c r="W156" s="107">
        <f>IF(OR('#1 - Sample and Action Tracker'!$S161='HIDE DROP DOWNS'!$K$2,'#1 - Sample and Action Tracker'!$S161='HIDE DROP DOWNS'!$K$3),0,IF('#1 - Sample and Action Tracker'!$T161='HIDE DROP DOWNS'!$M$5,1,0))</f>
        <v>0</v>
      </c>
      <c r="X156" s="107">
        <f>IF(OR('#1 - Sample and Action Tracker'!$U161='HIDE DROP DOWNS'!$L$2,'#1 - Sample and Action Tracker'!$U161='HIDE DROP DOWNS'!$L$3),0,IF('#1 - Sample and Action Tracker'!$V161='HIDE DROP DOWNS'!$M$3,1,0))</f>
        <v>0</v>
      </c>
      <c r="Y156" s="107">
        <f>IF(OR('#1 - Sample and Action Tracker'!$U161='HIDE DROP DOWNS'!$L$2,'#1 - Sample and Action Tracker'!$U161='HIDE DROP DOWNS'!$L$3),0,IF('#1 - Sample and Action Tracker'!$V161='HIDE DROP DOWNS'!$M$4,1,0))</f>
        <v>0</v>
      </c>
      <c r="Z156" s="107">
        <f>IF(OR('#1 - Sample and Action Tracker'!$U161='HIDE DROP DOWNS'!$L$2,'#1 - Sample and Action Tracker'!$U161='HIDE DROP DOWNS'!$L$3),0,IF('#1 - Sample and Action Tracker'!$V161='HIDE DROP DOWNS'!$M$5,1,0))</f>
        <v>0</v>
      </c>
    </row>
    <row r="157" spans="6:26" ht="15.75" customHeight="1">
      <c r="F157" s="31" t="str">
        <f>IF('#1 - Sample and Action Tracker'!F162="","",'#1 - Sample and Action Tracker'!F162)</f>
        <v/>
      </c>
      <c r="G157" s="28" t="e">
        <f ca="1">IF(AND('#1 - Sample and Action Tracker'!N162&lt;&gt;""),1,0)</f>
        <v>#NAME?</v>
      </c>
      <c r="H157" s="28" t="e">
        <f ca="1">IF(AND(OR('#1 - Sample and Action Tracker'!N162&gt;0,'#1 - Sample and Action Tracker'!N162=$E$3),'#1 - Sample and Action Tracker'!N162&lt;&gt;$E$2,'#1 - Sample and Action Tracker'!N162&lt;&gt;$E$4,'#1 - Sample and Action Tracker'!N162&lt;&gt;""), TRUE, FALSE)</f>
        <v>#NAME?</v>
      </c>
      <c r="I157" s="28" t="e">
        <f ca="1">IF(AND('#1 - Sample and Action Tracker'!N162&lt;&gt;$E$2,'#1 - Sample and Action Tracker'!N162&lt;&gt;$E$3,'#1 - Sample and Action Tracker'!N162&lt;&gt;$E$4,'#1 - Sample and Action Tracker'!N162&lt;&gt;""),IF('#1 - Sample and Action Tracker'!N162&gt;'#2 - State Report - School Info'!$D$24, TRUE, FALSE),FALSE)</f>
        <v>#NAME?</v>
      </c>
      <c r="R157" s="107">
        <f>IF(OR('#1 - Sample and Action Tracker'!Q162='HIDE DROP DOWNS'!$J$2,'#1 - Sample and Action Tracker'!Q162='HIDE DROP DOWNS'!$J$3),0,IF('#1 - Sample and Action Tracker'!R162='HIDE DROP DOWNS'!$M$3,1,0))</f>
        <v>0</v>
      </c>
      <c r="S157" s="107">
        <f>IF(OR('#1 - Sample and Action Tracker'!Q162='HIDE DROP DOWNS'!$J$2,'#1 - Sample and Action Tracker'!Q162='HIDE DROP DOWNS'!$J$3),0,IF('#1 - Sample and Action Tracker'!R162='HIDE DROP DOWNS'!$M$4,1,0))</f>
        <v>0</v>
      </c>
      <c r="T157" s="107">
        <f>IF(OR('#1 - Sample and Action Tracker'!$Q162='HIDE DROP DOWNS'!$J$2,'#1 - Sample and Action Tracker'!$Q162='HIDE DROP DOWNS'!$J$3),0,IF('#1 - Sample and Action Tracker'!$R162='HIDE DROP DOWNS'!$M$5,1,0))</f>
        <v>0</v>
      </c>
      <c r="U157" s="107">
        <f>IF(OR('#1 - Sample and Action Tracker'!$S162='HIDE DROP DOWNS'!$K$2,'#1 - Sample and Action Tracker'!$S162='HIDE DROP DOWNS'!$K$3),0,IF('#1 - Sample and Action Tracker'!$T162='HIDE DROP DOWNS'!$M$3,1,0))</f>
        <v>0</v>
      </c>
      <c r="V157" s="107">
        <f>IF(OR('#1 - Sample and Action Tracker'!$S162='HIDE DROP DOWNS'!$K$2,'#1 - Sample and Action Tracker'!$S162='HIDE DROP DOWNS'!$K$3),0,IF('#1 - Sample and Action Tracker'!$T162='HIDE DROP DOWNS'!$M$4,1,0))</f>
        <v>0</v>
      </c>
      <c r="W157" s="107">
        <f>IF(OR('#1 - Sample and Action Tracker'!$S162='HIDE DROP DOWNS'!$K$2,'#1 - Sample and Action Tracker'!$S162='HIDE DROP DOWNS'!$K$3),0,IF('#1 - Sample and Action Tracker'!$T162='HIDE DROP DOWNS'!$M$5,1,0))</f>
        <v>0</v>
      </c>
      <c r="X157" s="107">
        <f>IF(OR('#1 - Sample and Action Tracker'!$U162='HIDE DROP DOWNS'!$L$2,'#1 - Sample and Action Tracker'!$U162='HIDE DROP DOWNS'!$L$3),0,IF('#1 - Sample and Action Tracker'!$V162='HIDE DROP DOWNS'!$M$3,1,0))</f>
        <v>0</v>
      </c>
      <c r="Y157" s="107">
        <f>IF(OR('#1 - Sample and Action Tracker'!$U162='HIDE DROP DOWNS'!$L$2,'#1 - Sample and Action Tracker'!$U162='HIDE DROP DOWNS'!$L$3),0,IF('#1 - Sample and Action Tracker'!$V162='HIDE DROP DOWNS'!$M$4,1,0))</f>
        <v>0</v>
      </c>
      <c r="Z157" s="107">
        <f>IF(OR('#1 - Sample and Action Tracker'!$U162='HIDE DROP DOWNS'!$L$2,'#1 - Sample and Action Tracker'!$U162='HIDE DROP DOWNS'!$L$3),0,IF('#1 - Sample and Action Tracker'!$V162='HIDE DROP DOWNS'!$M$5,1,0))</f>
        <v>0</v>
      </c>
    </row>
    <row r="158" spans="6:26" ht="15.75" customHeight="1">
      <c r="F158" s="31" t="str">
        <f>IF('#1 - Sample and Action Tracker'!F163="","",'#1 - Sample and Action Tracker'!F163)</f>
        <v/>
      </c>
      <c r="G158" s="28" t="e">
        <f ca="1">IF(AND('#1 - Sample and Action Tracker'!N163&lt;&gt;""),1,0)</f>
        <v>#NAME?</v>
      </c>
      <c r="H158" s="28" t="e">
        <f ca="1">IF(AND(OR('#1 - Sample and Action Tracker'!N163&gt;0,'#1 - Sample and Action Tracker'!N163=$E$3),'#1 - Sample and Action Tracker'!N163&lt;&gt;$E$2,'#1 - Sample and Action Tracker'!N163&lt;&gt;$E$4,'#1 - Sample and Action Tracker'!N163&lt;&gt;""), TRUE, FALSE)</f>
        <v>#NAME?</v>
      </c>
      <c r="I158" s="28" t="e">
        <f ca="1">IF(AND('#1 - Sample and Action Tracker'!N163&lt;&gt;$E$2,'#1 - Sample and Action Tracker'!N163&lt;&gt;$E$3,'#1 - Sample and Action Tracker'!N163&lt;&gt;$E$4,'#1 - Sample and Action Tracker'!N163&lt;&gt;""),IF('#1 - Sample and Action Tracker'!N163&gt;'#2 - State Report - School Info'!$D$24, TRUE, FALSE),FALSE)</f>
        <v>#NAME?</v>
      </c>
      <c r="R158" s="107">
        <f>IF(OR('#1 - Sample and Action Tracker'!Q163='HIDE DROP DOWNS'!$J$2,'#1 - Sample and Action Tracker'!Q163='HIDE DROP DOWNS'!$J$3),0,IF('#1 - Sample and Action Tracker'!R163='HIDE DROP DOWNS'!$M$3,1,0))</f>
        <v>0</v>
      </c>
      <c r="S158" s="107">
        <f>IF(OR('#1 - Sample and Action Tracker'!Q163='HIDE DROP DOWNS'!$J$2,'#1 - Sample and Action Tracker'!Q163='HIDE DROP DOWNS'!$J$3),0,IF('#1 - Sample and Action Tracker'!R163='HIDE DROP DOWNS'!$M$4,1,0))</f>
        <v>0</v>
      </c>
      <c r="T158" s="107">
        <f>IF(OR('#1 - Sample and Action Tracker'!$Q163='HIDE DROP DOWNS'!$J$2,'#1 - Sample and Action Tracker'!$Q163='HIDE DROP DOWNS'!$J$3),0,IF('#1 - Sample and Action Tracker'!$R163='HIDE DROP DOWNS'!$M$5,1,0))</f>
        <v>0</v>
      </c>
      <c r="U158" s="107">
        <f>IF(OR('#1 - Sample and Action Tracker'!$S163='HIDE DROP DOWNS'!$K$2,'#1 - Sample and Action Tracker'!$S163='HIDE DROP DOWNS'!$K$3),0,IF('#1 - Sample and Action Tracker'!$T163='HIDE DROP DOWNS'!$M$3,1,0))</f>
        <v>0</v>
      </c>
      <c r="V158" s="107">
        <f>IF(OR('#1 - Sample and Action Tracker'!$S163='HIDE DROP DOWNS'!$K$2,'#1 - Sample and Action Tracker'!$S163='HIDE DROP DOWNS'!$K$3),0,IF('#1 - Sample and Action Tracker'!$T163='HIDE DROP DOWNS'!$M$4,1,0))</f>
        <v>0</v>
      </c>
      <c r="W158" s="107">
        <f>IF(OR('#1 - Sample and Action Tracker'!$S163='HIDE DROP DOWNS'!$K$2,'#1 - Sample and Action Tracker'!$S163='HIDE DROP DOWNS'!$K$3),0,IF('#1 - Sample and Action Tracker'!$T163='HIDE DROP DOWNS'!$M$5,1,0))</f>
        <v>0</v>
      </c>
      <c r="X158" s="107">
        <f>IF(OR('#1 - Sample and Action Tracker'!$U163='HIDE DROP DOWNS'!$L$2,'#1 - Sample and Action Tracker'!$U163='HIDE DROP DOWNS'!$L$3),0,IF('#1 - Sample and Action Tracker'!$V163='HIDE DROP DOWNS'!$M$3,1,0))</f>
        <v>0</v>
      </c>
      <c r="Y158" s="107">
        <f>IF(OR('#1 - Sample and Action Tracker'!$U163='HIDE DROP DOWNS'!$L$2,'#1 - Sample and Action Tracker'!$U163='HIDE DROP DOWNS'!$L$3),0,IF('#1 - Sample and Action Tracker'!$V163='HIDE DROP DOWNS'!$M$4,1,0))</f>
        <v>0</v>
      </c>
      <c r="Z158" s="107">
        <f>IF(OR('#1 - Sample and Action Tracker'!$U163='HIDE DROP DOWNS'!$L$2,'#1 - Sample and Action Tracker'!$U163='HIDE DROP DOWNS'!$L$3),0,IF('#1 - Sample and Action Tracker'!$V163='HIDE DROP DOWNS'!$M$5,1,0))</f>
        <v>0</v>
      </c>
    </row>
    <row r="159" spans="6:26" ht="15.75" customHeight="1">
      <c r="F159" s="31" t="str">
        <f>IF('#1 - Sample and Action Tracker'!F164="","",'#1 - Sample and Action Tracker'!F164)</f>
        <v/>
      </c>
      <c r="G159" s="28" t="e">
        <f ca="1">IF(AND('#1 - Sample and Action Tracker'!N164&lt;&gt;""),1,0)</f>
        <v>#NAME?</v>
      </c>
      <c r="H159" s="28" t="e">
        <f ca="1">IF(AND(OR('#1 - Sample and Action Tracker'!N164&gt;0,'#1 - Sample and Action Tracker'!N164=$E$3),'#1 - Sample and Action Tracker'!N164&lt;&gt;$E$2,'#1 - Sample and Action Tracker'!N164&lt;&gt;$E$4,'#1 - Sample and Action Tracker'!N164&lt;&gt;""), TRUE, FALSE)</f>
        <v>#NAME?</v>
      </c>
      <c r="I159" s="28" t="e">
        <f ca="1">IF(AND('#1 - Sample and Action Tracker'!N164&lt;&gt;$E$2,'#1 - Sample and Action Tracker'!N164&lt;&gt;$E$3,'#1 - Sample and Action Tracker'!N164&lt;&gt;$E$4,'#1 - Sample and Action Tracker'!N164&lt;&gt;""),IF('#1 - Sample and Action Tracker'!N164&gt;'#2 - State Report - School Info'!$D$24, TRUE, FALSE),FALSE)</f>
        <v>#NAME?</v>
      </c>
      <c r="R159" s="107">
        <f>IF(OR('#1 - Sample and Action Tracker'!Q164='HIDE DROP DOWNS'!$J$2,'#1 - Sample and Action Tracker'!Q164='HIDE DROP DOWNS'!$J$3),0,IF('#1 - Sample and Action Tracker'!R164='HIDE DROP DOWNS'!$M$3,1,0))</f>
        <v>0</v>
      </c>
      <c r="S159" s="107">
        <f>IF(OR('#1 - Sample and Action Tracker'!Q164='HIDE DROP DOWNS'!$J$2,'#1 - Sample and Action Tracker'!Q164='HIDE DROP DOWNS'!$J$3),0,IF('#1 - Sample and Action Tracker'!R164='HIDE DROP DOWNS'!$M$4,1,0))</f>
        <v>0</v>
      </c>
      <c r="T159" s="107">
        <f>IF(OR('#1 - Sample and Action Tracker'!$Q164='HIDE DROP DOWNS'!$J$2,'#1 - Sample and Action Tracker'!$Q164='HIDE DROP DOWNS'!$J$3),0,IF('#1 - Sample and Action Tracker'!$R164='HIDE DROP DOWNS'!$M$5,1,0))</f>
        <v>0</v>
      </c>
      <c r="U159" s="107">
        <f>IF(OR('#1 - Sample and Action Tracker'!$S164='HIDE DROP DOWNS'!$K$2,'#1 - Sample and Action Tracker'!$S164='HIDE DROP DOWNS'!$K$3),0,IF('#1 - Sample and Action Tracker'!$T164='HIDE DROP DOWNS'!$M$3,1,0))</f>
        <v>0</v>
      </c>
      <c r="V159" s="107">
        <f>IF(OR('#1 - Sample and Action Tracker'!$S164='HIDE DROP DOWNS'!$K$2,'#1 - Sample and Action Tracker'!$S164='HIDE DROP DOWNS'!$K$3),0,IF('#1 - Sample and Action Tracker'!$T164='HIDE DROP DOWNS'!$M$4,1,0))</f>
        <v>0</v>
      </c>
      <c r="W159" s="107">
        <f>IF(OR('#1 - Sample and Action Tracker'!$S164='HIDE DROP DOWNS'!$K$2,'#1 - Sample and Action Tracker'!$S164='HIDE DROP DOWNS'!$K$3),0,IF('#1 - Sample and Action Tracker'!$T164='HIDE DROP DOWNS'!$M$5,1,0))</f>
        <v>0</v>
      </c>
      <c r="X159" s="107">
        <f>IF(OR('#1 - Sample and Action Tracker'!$U164='HIDE DROP DOWNS'!$L$2,'#1 - Sample and Action Tracker'!$U164='HIDE DROP DOWNS'!$L$3),0,IF('#1 - Sample and Action Tracker'!$V164='HIDE DROP DOWNS'!$M$3,1,0))</f>
        <v>0</v>
      </c>
      <c r="Y159" s="107">
        <f>IF(OR('#1 - Sample and Action Tracker'!$U164='HIDE DROP DOWNS'!$L$2,'#1 - Sample and Action Tracker'!$U164='HIDE DROP DOWNS'!$L$3),0,IF('#1 - Sample and Action Tracker'!$V164='HIDE DROP DOWNS'!$M$4,1,0))</f>
        <v>0</v>
      </c>
      <c r="Z159" s="107">
        <f>IF(OR('#1 - Sample and Action Tracker'!$U164='HIDE DROP DOWNS'!$L$2,'#1 - Sample and Action Tracker'!$U164='HIDE DROP DOWNS'!$L$3),0,IF('#1 - Sample and Action Tracker'!$V164='HIDE DROP DOWNS'!$M$5,1,0))</f>
        <v>0</v>
      </c>
    </row>
    <row r="160" spans="6:26" ht="15.75" customHeight="1">
      <c r="F160" s="31" t="str">
        <f>IF('#1 - Sample and Action Tracker'!F165="","",'#1 - Sample and Action Tracker'!F165)</f>
        <v/>
      </c>
      <c r="G160" s="28" t="e">
        <f ca="1">IF(AND('#1 - Sample and Action Tracker'!N165&lt;&gt;""),1,0)</f>
        <v>#NAME?</v>
      </c>
      <c r="H160" s="28" t="e">
        <f ca="1">IF(AND(OR('#1 - Sample and Action Tracker'!N165&gt;0,'#1 - Sample and Action Tracker'!N165=$E$3),'#1 - Sample and Action Tracker'!N165&lt;&gt;$E$2,'#1 - Sample and Action Tracker'!N165&lt;&gt;$E$4,'#1 - Sample and Action Tracker'!N165&lt;&gt;""), TRUE, FALSE)</f>
        <v>#NAME?</v>
      </c>
      <c r="I160" s="28" t="e">
        <f ca="1">IF(AND('#1 - Sample and Action Tracker'!N165&lt;&gt;$E$2,'#1 - Sample and Action Tracker'!N165&lt;&gt;$E$3,'#1 - Sample and Action Tracker'!N165&lt;&gt;$E$4,'#1 - Sample and Action Tracker'!N165&lt;&gt;""),IF('#1 - Sample and Action Tracker'!N165&gt;'#2 - State Report - School Info'!$D$24, TRUE, FALSE),FALSE)</f>
        <v>#NAME?</v>
      </c>
      <c r="R160" s="107">
        <f>IF(OR('#1 - Sample and Action Tracker'!Q165='HIDE DROP DOWNS'!$J$2,'#1 - Sample and Action Tracker'!Q165='HIDE DROP DOWNS'!$J$3),0,IF('#1 - Sample and Action Tracker'!R165='HIDE DROP DOWNS'!$M$3,1,0))</f>
        <v>0</v>
      </c>
      <c r="S160" s="107">
        <f>IF(OR('#1 - Sample and Action Tracker'!Q165='HIDE DROP DOWNS'!$J$2,'#1 - Sample and Action Tracker'!Q165='HIDE DROP DOWNS'!$J$3),0,IF('#1 - Sample and Action Tracker'!R165='HIDE DROP DOWNS'!$M$4,1,0))</f>
        <v>0</v>
      </c>
      <c r="T160" s="107">
        <f>IF(OR('#1 - Sample and Action Tracker'!$Q165='HIDE DROP DOWNS'!$J$2,'#1 - Sample and Action Tracker'!$Q165='HIDE DROP DOWNS'!$J$3),0,IF('#1 - Sample and Action Tracker'!$R165='HIDE DROP DOWNS'!$M$5,1,0))</f>
        <v>0</v>
      </c>
      <c r="U160" s="107">
        <f>IF(OR('#1 - Sample and Action Tracker'!$S165='HIDE DROP DOWNS'!$K$2,'#1 - Sample and Action Tracker'!$S165='HIDE DROP DOWNS'!$K$3),0,IF('#1 - Sample and Action Tracker'!$T165='HIDE DROP DOWNS'!$M$3,1,0))</f>
        <v>0</v>
      </c>
      <c r="V160" s="107">
        <f>IF(OR('#1 - Sample and Action Tracker'!$S165='HIDE DROP DOWNS'!$K$2,'#1 - Sample and Action Tracker'!$S165='HIDE DROP DOWNS'!$K$3),0,IF('#1 - Sample and Action Tracker'!$T165='HIDE DROP DOWNS'!$M$4,1,0))</f>
        <v>0</v>
      </c>
      <c r="W160" s="107">
        <f>IF(OR('#1 - Sample and Action Tracker'!$S165='HIDE DROP DOWNS'!$K$2,'#1 - Sample and Action Tracker'!$S165='HIDE DROP DOWNS'!$K$3),0,IF('#1 - Sample and Action Tracker'!$T165='HIDE DROP DOWNS'!$M$5,1,0))</f>
        <v>0</v>
      </c>
      <c r="X160" s="107">
        <f>IF(OR('#1 - Sample and Action Tracker'!$U165='HIDE DROP DOWNS'!$L$2,'#1 - Sample and Action Tracker'!$U165='HIDE DROP DOWNS'!$L$3),0,IF('#1 - Sample and Action Tracker'!$V165='HIDE DROP DOWNS'!$M$3,1,0))</f>
        <v>0</v>
      </c>
      <c r="Y160" s="107">
        <f>IF(OR('#1 - Sample and Action Tracker'!$U165='HIDE DROP DOWNS'!$L$2,'#1 - Sample and Action Tracker'!$U165='HIDE DROP DOWNS'!$L$3),0,IF('#1 - Sample and Action Tracker'!$V165='HIDE DROP DOWNS'!$M$4,1,0))</f>
        <v>0</v>
      </c>
      <c r="Z160" s="107">
        <f>IF(OR('#1 - Sample and Action Tracker'!$U165='HIDE DROP DOWNS'!$L$2,'#1 - Sample and Action Tracker'!$U165='HIDE DROP DOWNS'!$L$3),0,IF('#1 - Sample and Action Tracker'!$V165='HIDE DROP DOWNS'!$M$5,1,0))</f>
        <v>0</v>
      </c>
    </row>
    <row r="161" spans="6:26" ht="15.75" customHeight="1">
      <c r="F161" s="31" t="str">
        <f>IF('#1 - Sample and Action Tracker'!F166="","",'#1 - Sample and Action Tracker'!F166)</f>
        <v/>
      </c>
      <c r="G161" s="28" t="e">
        <f ca="1">IF(AND('#1 - Sample and Action Tracker'!N166&lt;&gt;""),1,0)</f>
        <v>#NAME?</v>
      </c>
      <c r="H161" s="28" t="e">
        <f ca="1">IF(AND(OR('#1 - Sample and Action Tracker'!N166&gt;0,'#1 - Sample and Action Tracker'!N166=$E$3),'#1 - Sample and Action Tracker'!N166&lt;&gt;$E$2,'#1 - Sample and Action Tracker'!N166&lt;&gt;$E$4,'#1 - Sample and Action Tracker'!N166&lt;&gt;""), TRUE, FALSE)</f>
        <v>#NAME?</v>
      </c>
      <c r="I161" s="28" t="e">
        <f ca="1">IF(AND('#1 - Sample and Action Tracker'!N166&lt;&gt;$E$2,'#1 - Sample and Action Tracker'!N166&lt;&gt;$E$3,'#1 - Sample and Action Tracker'!N166&lt;&gt;$E$4,'#1 - Sample and Action Tracker'!N166&lt;&gt;""),IF('#1 - Sample and Action Tracker'!N166&gt;'#2 - State Report - School Info'!$D$24, TRUE, FALSE),FALSE)</f>
        <v>#NAME?</v>
      </c>
      <c r="R161" s="107">
        <f>IF(OR('#1 - Sample and Action Tracker'!Q166='HIDE DROP DOWNS'!$J$2,'#1 - Sample and Action Tracker'!Q166='HIDE DROP DOWNS'!$J$3),0,IF('#1 - Sample and Action Tracker'!R166='HIDE DROP DOWNS'!$M$3,1,0))</f>
        <v>0</v>
      </c>
      <c r="S161" s="107">
        <f>IF(OR('#1 - Sample and Action Tracker'!Q166='HIDE DROP DOWNS'!$J$2,'#1 - Sample and Action Tracker'!Q166='HIDE DROP DOWNS'!$J$3),0,IF('#1 - Sample and Action Tracker'!R166='HIDE DROP DOWNS'!$M$4,1,0))</f>
        <v>0</v>
      </c>
      <c r="T161" s="107">
        <f>IF(OR('#1 - Sample and Action Tracker'!$Q166='HIDE DROP DOWNS'!$J$2,'#1 - Sample and Action Tracker'!$Q166='HIDE DROP DOWNS'!$J$3),0,IF('#1 - Sample and Action Tracker'!$R166='HIDE DROP DOWNS'!$M$5,1,0))</f>
        <v>0</v>
      </c>
      <c r="U161" s="107">
        <f>IF(OR('#1 - Sample and Action Tracker'!$S166='HIDE DROP DOWNS'!$K$2,'#1 - Sample and Action Tracker'!$S166='HIDE DROP DOWNS'!$K$3),0,IF('#1 - Sample and Action Tracker'!$T166='HIDE DROP DOWNS'!$M$3,1,0))</f>
        <v>0</v>
      </c>
      <c r="V161" s="107">
        <f>IF(OR('#1 - Sample and Action Tracker'!$S166='HIDE DROP DOWNS'!$K$2,'#1 - Sample and Action Tracker'!$S166='HIDE DROP DOWNS'!$K$3),0,IF('#1 - Sample and Action Tracker'!$T166='HIDE DROP DOWNS'!$M$4,1,0))</f>
        <v>0</v>
      </c>
      <c r="W161" s="107">
        <f>IF(OR('#1 - Sample and Action Tracker'!$S166='HIDE DROP DOWNS'!$K$2,'#1 - Sample and Action Tracker'!$S166='HIDE DROP DOWNS'!$K$3),0,IF('#1 - Sample and Action Tracker'!$T166='HIDE DROP DOWNS'!$M$5,1,0))</f>
        <v>0</v>
      </c>
      <c r="X161" s="107">
        <f>IF(OR('#1 - Sample and Action Tracker'!$U166='HIDE DROP DOWNS'!$L$2,'#1 - Sample and Action Tracker'!$U166='HIDE DROP DOWNS'!$L$3),0,IF('#1 - Sample and Action Tracker'!$V166='HIDE DROP DOWNS'!$M$3,1,0))</f>
        <v>0</v>
      </c>
      <c r="Y161" s="107">
        <f>IF(OR('#1 - Sample and Action Tracker'!$U166='HIDE DROP DOWNS'!$L$2,'#1 - Sample and Action Tracker'!$U166='HIDE DROP DOWNS'!$L$3),0,IF('#1 - Sample and Action Tracker'!$V166='HIDE DROP DOWNS'!$M$4,1,0))</f>
        <v>0</v>
      </c>
      <c r="Z161" s="107">
        <f>IF(OR('#1 - Sample and Action Tracker'!$U166='HIDE DROP DOWNS'!$L$2,'#1 - Sample and Action Tracker'!$U166='HIDE DROP DOWNS'!$L$3),0,IF('#1 - Sample and Action Tracker'!$V166='HIDE DROP DOWNS'!$M$5,1,0))</f>
        <v>0</v>
      </c>
    </row>
    <row r="162" spans="6:26" ht="15.75" customHeight="1">
      <c r="F162" s="31" t="str">
        <f>IF('#1 - Sample and Action Tracker'!F167="","",'#1 - Sample and Action Tracker'!F167)</f>
        <v/>
      </c>
      <c r="G162" s="28" t="e">
        <f ca="1">IF(AND('#1 - Sample and Action Tracker'!N167&lt;&gt;""),1,0)</f>
        <v>#NAME?</v>
      </c>
      <c r="H162" s="28" t="e">
        <f ca="1">IF(AND(OR('#1 - Sample and Action Tracker'!N167&gt;0,'#1 - Sample and Action Tracker'!N167=$E$3),'#1 - Sample and Action Tracker'!N167&lt;&gt;$E$2,'#1 - Sample and Action Tracker'!N167&lt;&gt;$E$4,'#1 - Sample and Action Tracker'!N167&lt;&gt;""), TRUE, FALSE)</f>
        <v>#NAME?</v>
      </c>
      <c r="I162" s="28" t="e">
        <f ca="1">IF(AND('#1 - Sample and Action Tracker'!N167&lt;&gt;$E$2,'#1 - Sample and Action Tracker'!N167&lt;&gt;$E$3,'#1 - Sample and Action Tracker'!N167&lt;&gt;$E$4,'#1 - Sample and Action Tracker'!N167&lt;&gt;""),IF('#1 - Sample and Action Tracker'!N167&gt;'#2 - State Report - School Info'!$D$24, TRUE, FALSE),FALSE)</f>
        <v>#NAME?</v>
      </c>
      <c r="R162" s="107">
        <f>IF(OR('#1 - Sample and Action Tracker'!Q167='HIDE DROP DOWNS'!$J$2,'#1 - Sample and Action Tracker'!Q167='HIDE DROP DOWNS'!$J$3),0,IF('#1 - Sample and Action Tracker'!R167='HIDE DROP DOWNS'!$M$3,1,0))</f>
        <v>0</v>
      </c>
      <c r="S162" s="107">
        <f>IF(OR('#1 - Sample and Action Tracker'!Q167='HIDE DROP DOWNS'!$J$2,'#1 - Sample and Action Tracker'!Q167='HIDE DROP DOWNS'!$J$3),0,IF('#1 - Sample and Action Tracker'!R167='HIDE DROP DOWNS'!$M$4,1,0))</f>
        <v>0</v>
      </c>
      <c r="T162" s="107">
        <f>IF(OR('#1 - Sample and Action Tracker'!$Q167='HIDE DROP DOWNS'!$J$2,'#1 - Sample and Action Tracker'!$Q167='HIDE DROP DOWNS'!$J$3),0,IF('#1 - Sample and Action Tracker'!$R167='HIDE DROP DOWNS'!$M$5,1,0))</f>
        <v>0</v>
      </c>
      <c r="U162" s="107">
        <f>IF(OR('#1 - Sample and Action Tracker'!$S167='HIDE DROP DOWNS'!$K$2,'#1 - Sample and Action Tracker'!$S167='HIDE DROP DOWNS'!$K$3),0,IF('#1 - Sample and Action Tracker'!$T167='HIDE DROP DOWNS'!$M$3,1,0))</f>
        <v>0</v>
      </c>
      <c r="V162" s="107">
        <f>IF(OR('#1 - Sample and Action Tracker'!$S167='HIDE DROP DOWNS'!$K$2,'#1 - Sample and Action Tracker'!$S167='HIDE DROP DOWNS'!$K$3),0,IF('#1 - Sample and Action Tracker'!$T167='HIDE DROP DOWNS'!$M$4,1,0))</f>
        <v>0</v>
      </c>
      <c r="W162" s="107">
        <f>IF(OR('#1 - Sample and Action Tracker'!$S167='HIDE DROP DOWNS'!$K$2,'#1 - Sample and Action Tracker'!$S167='HIDE DROP DOWNS'!$K$3),0,IF('#1 - Sample and Action Tracker'!$T167='HIDE DROP DOWNS'!$M$5,1,0))</f>
        <v>0</v>
      </c>
      <c r="X162" s="107">
        <f>IF(OR('#1 - Sample and Action Tracker'!$U167='HIDE DROP DOWNS'!$L$2,'#1 - Sample and Action Tracker'!$U167='HIDE DROP DOWNS'!$L$3),0,IF('#1 - Sample and Action Tracker'!$V167='HIDE DROP DOWNS'!$M$3,1,0))</f>
        <v>0</v>
      </c>
      <c r="Y162" s="107">
        <f>IF(OR('#1 - Sample and Action Tracker'!$U167='HIDE DROP DOWNS'!$L$2,'#1 - Sample and Action Tracker'!$U167='HIDE DROP DOWNS'!$L$3),0,IF('#1 - Sample and Action Tracker'!$V167='HIDE DROP DOWNS'!$M$4,1,0))</f>
        <v>0</v>
      </c>
      <c r="Z162" s="107">
        <f>IF(OR('#1 - Sample and Action Tracker'!$U167='HIDE DROP DOWNS'!$L$2,'#1 - Sample and Action Tracker'!$U167='HIDE DROP DOWNS'!$L$3),0,IF('#1 - Sample and Action Tracker'!$V167='HIDE DROP DOWNS'!$M$5,1,0))</f>
        <v>0</v>
      </c>
    </row>
    <row r="163" spans="6:26" ht="15.75" customHeight="1">
      <c r="F163" s="31" t="str">
        <f>IF('#1 - Sample and Action Tracker'!F168="","",'#1 - Sample and Action Tracker'!F168)</f>
        <v/>
      </c>
      <c r="G163" s="28" t="e">
        <f ca="1">IF(AND('#1 - Sample and Action Tracker'!N168&lt;&gt;""),1,0)</f>
        <v>#NAME?</v>
      </c>
      <c r="H163" s="28" t="e">
        <f ca="1">IF(AND(OR('#1 - Sample and Action Tracker'!N168&gt;0,'#1 - Sample and Action Tracker'!N168=$E$3),'#1 - Sample and Action Tracker'!N168&lt;&gt;$E$2,'#1 - Sample and Action Tracker'!N168&lt;&gt;$E$4,'#1 - Sample and Action Tracker'!N168&lt;&gt;""), TRUE, FALSE)</f>
        <v>#NAME?</v>
      </c>
      <c r="I163" s="28" t="e">
        <f ca="1">IF(AND('#1 - Sample and Action Tracker'!N168&lt;&gt;$E$2,'#1 - Sample and Action Tracker'!N168&lt;&gt;$E$3,'#1 - Sample and Action Tracker'!N168&lt;&gt;$E$4,'#1 - Sample and Action Tracker'!N168&lt;&gt;""),IF('#1 - Sample and Action Tracker'!N168&gt;'#2 - State Report - School Info'!$D$24, TRUE, FALSE),FALSE)</f>
        <v>#NAME?</v>
      </c>
      <c r="R163" s="107">
        <f>IF(OR('#1 - Sample and Action Tracker'!Q168='HIDE DROP DOWNS'!$J$2,'#1 - Sample and Action Tracker'!Q168='HIDE DROP DOWNS'!$J$3),0,IF('#1 - Sample and Action Tracker'!R168='HIDE DROP DOWNS'!$M$3,1,0))</f>
        <v>0</v>
      </c>
      <c r="S163" s="107">
        <f>IF(OR('#1 - Sample and Action Tracker'!Q168='HIDE DROP DOWNS'!$J$2,'#1 - Sample and Action Tracker'!Q168='HIDE DROP DOWNS'!$J$3),0,IF('#1 - Sample and Action Tracker'!R168='HIDE DROP DOWNS'!$M$4,1,0))</f>
        <v>0</v>
      </c>
      <c r="T163" s="107">
        <f>IF(OR('#1 - Sample and Action Tracker'!$Q168='HIDE DROP DOWNS'!$J$2,'#1 - Sample and Action Tracker'!$Q168='HIDE DROP DOWNS'!$J$3),0,IF('#1 - Sample and Action Tracker'!$R168='HIDE DROP DOWNS'!$M$5,1,0))</f>
        <v>0</v>
      </c>
      <c r="U163" s="107">
        <f>IF(OR('#1 - Sample and Action Tracker'!$S168='HIDE DROP DOWNS'!$K$2,'#1 - Sample and Action Tracker'!$S168='HIDE DROP DOWNS'!$K$3),0,IF('#1 - Sample and Action Tracker'!$T168='HIDE DROP DOWNS'!$M$3,1,0))</f>
        <v>0</v>
      </c>
      <c r="V163" s="107">
        <f>IF(OR('#1 - Sample and Action Tracker'!$S168='HIDE DROP DOWNS'!$K$2,'#1 - Sample and Action Tracker'!$S168='HIDE DROP DOWNS'!$K$3),0,IF('#1 - Sample and Action Tracker'!$T168='HIDE DROP DOWNS'!$M$4,1,0))</f>
        <v>0</v>
      </c>
      <c r="W163" s="107">
        <f>IF(OR('#1 - Sample and Action Tracker'!$S168='HIDE DROP DOWNS'!$K$2,'#1 - Sample and Action Tracker'!$S168='HIDE DROP DOWNS'!$K$3),0,IF('#1 - Sample and Action Tracker'!$T168='HIDE DROP DOWNS'!$M$5,1,0))</f>
        <v>0</v>
      </c>
      <c r="X163" s="107">
        <f>IF(OR('#1 - Sample and Action Tracker'!$U168='HIDE DROP DOWNS'!$L$2,'#1 - Sample and Action Tracker'!$U168='HIDE DROP DOWNS'!$L$3),0,IF('#1 - Sample and Action Tracker'!$V168='HIDE DROP DOWNS'!$M$3,1,0))</f>
        <v>0</v>
      </c>
      <c r="Y163" s="107">
        <f>IF(OR('#1 - Sample and Action Tracker'!$U168='HIDE DROP DOWNS'!$L$2,'#1 - Sample and Action Tracker'!$U168='HIDE DROP DOWNS'!$L$3),0,IF('#1 - Sample and Action Tracker'!$V168='HIDE DROP DOWNS'!$M$4,1,0))</f>
        <v>0</v>
      </c>
      <c r="Z163" s="107">
        <f>IF(OR('#1 - Sample and Action Tracker'!$U168='HIDE DROP DOWNS'!$L$2,'#1 - Sample and Action Tracker'!$U168='HIDE DROP DOWNS'!$L$3),0,IF('#1 - Sample and Action Tracker'!$V168='HIDE DROP DOWNS'!$M$5,1,0))</f>
        <v>0</v>
      </c>
    </row>
    <row r="164" spans="6:26" ht="15.75" customHeight="1">
      <c r="F164" s="31" t="str">
        <f>IF('#1 - Sample and Action Tracker'!F169="","",'#1 - Sample and Action Tracker'!F169)</f>
        <v/>
      </c>
      <c r="G164" s="28" t="e">
        <f ca="1">IF(AND('#1 - Sample and Action Tracker'!N169&lt;&gt;""),1,0)</f>
        <v>#NAME?</v>
      </c>
      <c r="H164" s="28" t="e">
        <f ca="1">IF(AND(OR('#1 - Sample and Action Tracker'!N169&gt;0,'#1 - Sample and Action Tracker'!N169=$E$3),'#1 - Sample and Action Tracker'!N169&lt;&gt;$E$2,'#1 - Sample and Action Tracker'!N169&lt;&gt;$E$4,'#1 - Sample and Action Tracker'!N169&lt;&gt;""), TRUE, FALSE)</f>
        <v>#NAME?</v>
      </c>
      <c r="I164" s="28" t="e">
        <f ca="1">IF(AND('#1 - Sample and Action Tracker'!N169&lt;&gt;$E$2,'#1 - Sample and Action Tracker'!N169&lt;&gt;$E$3,'#1 - Sample and Action Tracker'!N169&lt;&gt;$E$4,'#1 - Sample and Action Tracker'!N169&lt;&gt;""),IF('#1 - Sample and Action Tracker'!N169&gt;'#2 - State Report - School Info'!$D$24, TRUE, FALSE),FALSE)</f>
        <v>#NAME?</v>
      </c>
      <c r="R164" s="107">
        <f>IF(OR('#1 - Sample and Action Tracker'!Q169='HIDE DROP DOWNS'!$J$2,'#1 - Sample and Action Tracker'!Q169='HIDE DROP DOWNS'!$J$3),0,IF('#1 - Sample and Action Tracker'!R169='HIDE DROP DOWNS'!$M$3,1,0))</f>
        <v>0</v>
      </c>
      <c r="S164" s="107">
        <f>IF(OR('#1 - Sample and Action Tracker'!Q169='HIDE DROP DOWNS'!$J$2,'#1 - Sample and Action Tracker'!Q169='HIDE DROP DOWNS'!$J$3),0,IF('#1 - Sample and Action Tracker'!R169='HIDE DROP DOWNS'!$M$4,1,0))</f>
        <v>0</v>
      </c>
      <c r="T164" s="107">
        <f>IF(OR('#1 - Sample and Action Tracker'!$Q169='HIDE DROP DOWNS'!$J$2,'#1 - Sample and Action Tracker'!$Q169='HIDE DROP DOWNS'!$J$3),0,IF('#1 - Sample and Action Tracker'!$R169='HIDE DROP DOWNS'!$M$5,1,0))</f>
        <v>0</v>
      </c>
      <c r="U164" s="107">
        <f>IF(OR('#1 - Sample and Action Tracker'!$S169='HIDE DROP DOWNS'!$K$2,'#1 - Sample and Action Tracker'!$S169='HIDE DROP DOWNS'!$K$3),0,IF('#1 - Sample and Action Tracker'!$T169='HIDE DROP DOWNS'!$M$3,1,0))</f>
        <v>0</v>
      </c>
      <c r="V164" s="107">
        <f>IF(OR('#1 - Sample and Action Tracker'!$S169='HIDE DROP DOWNS'!$K$2,'#1 - Sample and Action Tracker'!$S169='HIDE DROP DOWNS'!$K$3),0,IF('#1 - Sample and Action Tracker'!$T169='HIDE DROP DOWNS'!$M$4,1,0))</f>
        <v>0</v>
      </c>
      <c r="W164" s="107">
        <f>IF(OR('#1 - Sample and Action Tracker'!$S169='HIDE DROP DOWNS'!$K$2,'#1 - Sample and Action Tracker'!$S169='HIDE DROP DOWNS'!$K$3),0,IF('#1 - Sample and Action Tracker'!$T169='HIDE DROP DOWNS'!$M$5,1,0))</f>
        <v>0</v>
      </c>
      <c r="X164" s="107">
        <f>IF(OR('#1 - Sample and Action Tracker'!$U169='HIDE DROP DOWNS'!$L$2,'#1 - Sample and Action Tracker'!$U169='HIDE DROP DOWNS'!$L$3),0,IF('#1 - Sample and Action Tracker'!$V169='HIDE DROP DOWNS'!$M$3,1,0))</f>
        <v>0</v>
      </c>
      <c r="Y164" s="107">
        <f>IF(OR('#1 - Sample and Action Tracker'!$U169='HIDE DROP DOWNS'!$L$2,'#1 - Sample and Action Tracker'!$U169='HIDE DROP DOWNS'!$L$3),0,IF('#1 - Sample and Action Tracker'!$V169='HIDE DROP DOWNS'!$M$4,1,0))</f>
        <v>0</v>
      </c>
      <c r="Z164" s="107">
        <f>IF(OR('#1 - Sample and Action Tracker'!$U169='HIDE DROP DOWNS'!$L$2,'#1 - Sample and Action Tracker'!$U169='HIDE DROP DOWNS'!$L$3),0,IF('#1 - Sample and Action Tracker'!$V169='HIDE DROP DOWNS'!$M$5,1,0))</f>
        <v>0</v>
      </c>
    </row>
    <row r="165" spans="6:26" ht="15.75" customHeight="1">
      <c r="F165" s="31" t="str">
        <f>IF('#1 - Sample and Action Tracker'!F170="","",'#1 - Sample and Action Tracker'!F170)</f>
        <v/>
      </c>
      <c r="G165" s="28" t="e">
        <f ca="1">IF(AND('#1 - Sample and Action Tracker'!N170&lt;&gt;""),1,0)</f>
        <v>#NAME?</v>
      </c>
      <c r="H165" s="28" t="e">
        <f ca="1">IF(AND(OR('#1 - Sample and Action Tracker'!N170&gt;0,'#1 - Sample and Action Tracker'!N170=$E$3),'#1 - Sample and Action Tracker'!N170&lt;&gt;$E$2,'#1 - Sample and Action Tracker'!N170&lt;&gt;$E$4,'#1 - Sample and Action Tracker'!N170&lt;&gt;""), TRUE, FALSE)</f>
        <v>#NAME?</v>
      </c>
      <c r="I165" s="28" t="e">
        <f ca="1">IF(AND('#1 - Sample and Action Tracker'!N170&lt;&gt;$E$2,'#1 - Sample and Action Tracker'!N170&lt;&gt;$E$3,'#1 - Sample and Action Tracker'!N170&lt;&gt;$E$4,'#1 - Sample and Action Tracker'!N170&lt;&gt;""),IF('#1 - Sample and Action Tracker'!N170&gt;'#2 - State Report - School Info'!$D$24, TRUE, FALSE),FALSE)</f>
        <v>#NAME?</v>
      </c>
      <c r="R165" s="107">
        <f>IF(OR('#1 - Sample and Action Tracker'!Q170='HIDE DROP DOWNS'!$J$2,'#1 - Sample and Action Tracker'!Q170='HIDE DROP DOWNS'!$J$3),0,IF('#1 - Sample and Action Tracker'!R170='HIDE DROP DOWNS'!$M$3,1,0))</f>
        <v>0</v>
      </c>
      <c r="S165" s="107">
        <f>IF(OR('#1 - Sample and Action Tracker'!Q170='HIDE DROP DOWNS'!$J$2,'#1 - Sample and Action Tracker'!Q170='HIDE DROP DOWNS'!$J$3),0,IF('#1 - Sample and Action Tracker'!R170='HIDE DROP DOWNS'!$M$4,1,0))</f>
        <v>0</v>
      </c>
      <c r="T165" s="107">
        <f>IF(OR('#1 - Sample and Action Tracker'!$Q170='HIDE DROP DOWNS'!$J$2,'#1 - Sample and Action Tracker'!$Q170='HIDE DROP DOWNS'!$J$3),0,IF('#1 - Sample and Action Tracker'!$R170='HIDE DROP DOWNS'!$M$5,1,0))</f>
        <v>0</v>
      </c>
      <c r="U165" s="107">
        <f>IF(OR('#1 - Sample and Action Tracker'!$S170='HIDE DROP DOWNS'!$K$2,'#1 - Sample and Action Tracker'!$S170='HIDE DROP DOWNS'!$K$3),0,IF('#1 - Sample and Action Tracker'!$T170='HIDE DROP DOWNS'!$M$3,1,0))</f>
        <v>0</v>
      </c>
      <c r="V165" s="107">
        <f>IF(OR('#1 - Sample and Action Tracker'!$S170='HIDE DROP DOWNS'!$K$2,'#1 - Sample and Action Tracker'!$S170='HIDE DROP DOWNS'!$K$3),0,IF('#1 - Sample and Action Tracker'!$T170='HIDE DROP DOWNS'!$M$4,1,0))</f>
        <v>0</v>
      </c>
      <c r="W165" s="107">
        <f>IF(OR('#1 - Sample and Action Tracker'!$S170='HIDE DROP DOWNS'!$K$2,'#1 - Sample and Action Tracker'!$S170='HIDE DROP DOWNS'!$K$3),0,IF('#1 - Sample and Action Tracker'!$T170='HIDE DROP DOWNS'!$M$5,1,0))</f>
        <v>0</v>
      </c>
      <c r="X165" s="107">
        <f>IF(OR('#1 - Sample and Action Tracker'!$U170='HIDE DROP DOWNS'!$L$2,'#1 - Sample and Action Tracker'!$U170='HIDE DROP DOWNS'!$L$3),0,IF('#1 - Sample and Action Tracker'!$V170='HIDE DROP DOWNS'!$M$3,1,0))</f>
        <v>0</v>
      </c>
      <c r="Y165" s="107">
        <f>IF(OR('#1 - Sample and Action Tracker'!$U170='HIDE DROP DOWNS'!$L$2,'#1 - Sample and Action Tracker'!$U170='HIDE DROP DOWNS'!$L$3),0,IF('#1 - Sample and Action Tracker'!$V170='HIDE DROP DOWNS'!$M$4,1,0))</f>
        <v>0</v>
      </c>
      <c r="Z165" s="107">
        <f>IF(OR('#1 - Sample and Action Tracker'!$U170='HIDE DROP DOWNS'!$L$2,'#1 - Sample and Action Tracker'!$U170='HIDE DROP DOWNS'!$L$3),0,IF('#1 - Sample and Action Tracker'!$V170='HIDE DROP DOWNS'!$M$5,1,0))</f>
        <v>0</v>
      </c>
    </row>
    <row r="166" spans="6:26" ht="15.75" customHeight="1">
      <c r="F166" s="31" t="str">
        <f>IF('#1 - Sample and Action Tracker'!F171="","",'#1 - Sample and Action Tracker'!F171)</f>
        <v/>
      </c>
      <c r="G166" s="28" t="e">
        <f ca="1">IF(AND('#1 - Sample and Action Tracker'!N171&lt;&gt;""),1,0)</f>
        <v>#NAME?</v>
      </c>
      <c r="H166" s="28" t="e">
        <f ca="1">IF(AND(OR('#1 - Sample and Action Tracker'!N171&gt;0,'#1 - Sample and Action Tracker'!N171=$E$3),'#1 - Sample and Action Tracker'!N171&lt;&gt;$E$2,'#1 - Sample and Action Tracker'!N171&lt;&gt;$E$4,'#1 - Sample and Action Tracker'!N171&lt;&gt;""), TRUE, FALSE)</f>
        <v>#NAME?</v>
      </c>
      <c r="I166" s="28" t="e">
        <f ca="1">IF(AND('#1 - Sample and Action Tracker'!N171&lt;&gt;$E$2,'#1 - Sample and Action Tracker'!N171&lt;&gt;$E$3,'#1 - Sample and Action Tracker'!N171&lt;&gt;$E$4,'#1 - Sample and Action Tracker'!N171&lt;&gt;""),IF('#1 - Sample and Action Tracker'!N171&gt;'#2 - State Report - School Info'!$D$24, TRUE, FALSE),FALSE)</f>
        <v>#NAME?</v>
      </c>
      <c r="R166" s="107">
        <f>IF(OR('#1 - Sample and Action Tracker'!Q171='HIDE DROP DOWNS'!$J$2,'#1 - Sample and Action Tracker'!Q171='HIDE DROP DOWNS'!$J$3),0,IF('#1 - Sample and Action Tracker'!R171='HIDE DROP DOWNS'!$M$3,1,0))</f>
        <v>0</v>
      </c>
      <c r="S166" s="107">
        <f>IF(OR('#1 - Sample and Action Tracker'!Q171='HIDE DROP DOWNS'!$J$2,'#1 - Sample and Action Tracker'!Q171='HIDE DROP DOWNS'!$J$3),0,IF('#1 - Sample and Action Tracker'!R171='HIDE DROP DOWNS'!$M$4,1,0))</f>
        <v>0</v>
      </c>
      <c r="T166" s="107">
        <f>IF(OR('#1 - Sample and Action Tracker'!$Q171='HIDE DROP DOWNS'!$J$2,'#1 - Sample and Action Tracker'!$Q171='HIDE DROP DOWNS'!$J$3),0,IF('#1 - Sample and Action Tracker'!$R171='HIDE DROP DOWNS'!$M$5,1,0))</f>
        <v>0</v>
      </c>
      <c r="U166" s="107">
        <f>IF(OR('#1 - Sample and Action Tracker'!$S171='HIDE DROP DOWNS'!$K$2,'#1 - Sample and Action Tracker'!$S171='HIDE DROP DOWNS'!$K$3),0,IF('#1 - Sample and Action Tracker'!$T171='HIDE DROP DOWNS'!$M$3,1,0))</f>
        <v>0</v>
      </c>
      <c r="V166" s="107">
        <f>IF(OR('#1 - Sample and Action Tracker'!$S171='HIDE DROP DOWNS'!$K$2,'#1 - Sample and Action Tracker'!$S171='HIDE DROP DOWNS'!$K$3),0,IF('#1 - Sample and Action Tracker'!$T171='HIDE DROP DOWNS'!$M$4,1,0))</f>
        <v>0</v>
      </c>
      <c r="W166" s="107">
        <f>IF(OR('#1 - Sample and Action Tracker'!$S171='HIDE DROP DOWNS'!$K$2,'#1 - Sample and Action Tracker'!$S171='HIDE DROP DOWNS'!$K$3),0,IF('#1 - Sample and Action Tracker'!$T171='HIDE DROP DOWNS'!$M$5,1,0))</f>
        <v>0</v>
      </c>
      <c r="X166" s="107">
        <f>IF(OR('#1 - Sample and Action Tracker'!$U171='HIDE DROP DOWNS'!$L$2,'#1 - Sample and Action Tracker'!$U171='HIDE DROP DOWNS'!$L$3),0,IF('#1 - Sample and Action Tracker'!$V171='HIDE DROP DOWNS'!$M$3,1,0))</f>
        <v>0</v>
      </c>
      <c r="Y166" s="107">
        <f>IF(OR('#1 - Sample and Action Tracker'!$U171='HIDE DROP DOWNS'!$L$2,'#1 - Sample and Action Tracker'!$U171='HIDE DROP DOWNS'!$L$3),0,IF('#1 - Sample and Action Tracker'!$V171='HIDE DROP DOWNS'!$M$4,1,0))</f>
        <v>0</v>
      </c>
      <c r="Z166" s="107">
        <f>IF(OR('#1 - Sample and Action Tracker'!$U171='HIDE DROP DOWNS'!$L$2,'#1 - Sample and Action Tracker'!$U171='HIDE DROP DOWNS'!$L$3),0,IF('#1 - Sample and Action Tracker'!$V171='HIDE DROP DOWNS'!$M$5,1,0))</f>
        <v>0</v>
      </c>
    </row>
    <row r="167" spans="6:26" ht="15.75" customHeight="1">
      <c r="F167" s="31" t="str">
        <f>IF('#1 - Sample and Action Tracker'!F172="","",'#1 - Sample and Action Tracker'!F172)</f>
        <v/>
      </c>
      <c r="G167" s="28" t="e">
        <f ca="1">IF(AND('#1 - Sample and Action Tracker'!N172&lt;&gt;""),1,0)</f>
        <v>#NAME?</v>
      </c>
      <c r="H167" s="28" t="e">
        <f ca="1">IF(AND(OR('#1 - Sample and Action Tracker'!N172&gt;0,'#1 - Sample and Action Tracker'!N172=$E$3),'#1 - Sample and Action Tracker'!N172&lt;&gt;$E$2,'#1 - Sample and Action Tracker'!N172&lt;&gt;$E$4,'#1 - Sample and Action Tracker'!N172&lt;&gt;""), TRUE, FALSE)</f>
        <v>#NAME?</v>
      </c>
      <c r="I167" s="28" t="e">
        <f ca="1">IF(AND('#1 - Sample and Action Tracker'!N172&lt;&gt;$E$2,'#1 - Sample and Action Tracker'!N172&lt;&gt;$E$3,'#1 - Sample and Action Tracker'!N172&lt;&gt;$E$4,'#1 - Sample and Action Tracker'!N172&lt;&gt;""),IF('#1 - Sample and Action Tracker'!N172&gt;'#2 - State Report - School Info'!$D$24, TRUE, FALSE),FALSE)</f>
        <v>#NAME?</v>
      </c>
      <c r="R167" s="107">
        <f>IF(OR('#1 - Sample and Action Tracker'!Q172='HIDE DROP DOWNS'!$J$2,'#1 - Sample and Action Tracker'!Q172='HIDE DROP DOWNS'!$J$3),0,IF('#1 - Sample and Action Tracker'!R172='HIDE DROP DOWNS'!$M$3,1,0))</f>
        <v>0</v>
      </c>
      <c r="S167" s="107">
        <f>IF(OR('#1 - Sample and Action Tracker'!Q172='HIDE DROP DOWNS'!$J$2,'#1 - Sample and Action Tracker'!Q172='HIDE DROP DOWNS'!$J$3),0,IF('#1 - Sample and Action Tracker'!R172='HIDE DROP DOWNS'!$M$4,1,0))</f>
        <v>0</v>
      </c>
      <c r="T167" s="107">
        <f>IF(OR('#1 - Sample and Action Tracker'!$Q172='HIDE DROP DOWNS'!$J$2,'#1 - Sample and Action Tracker'!$Q172='HIDE DROP DOWNS'!$J$3),0,IF('#1 - Sample and Action Tracker'!$R172='HIDE DROP DOWNS'!$M$5,1,0))</f>
        <v>0</v>
      </c>
      <c r="U167" s="107">
        <f>IF(OR('#1 - Sample and Action Tracker'!$S172='HIDE DROP DOWNS'!$K$2,'#1 - Sample and Action Tracker'!$S172='HIDE DROP DOWNS'!$K$3),0,IF('#1 - Sample and Action Tracker'!$T172='HIDE DROP DOWNS'!$M$3,1,0))</f>
        <v>0</v>
      </c>
      <c r="V167" s="107">
        <f>IF(OR('#1 - Sample and Action Tracker'!$S172='HIDE DROP DOWNS'!$K$2,'#1 - Sample and Action Tracker'!$S172='HIDE DROP DOWNS'!$K$3),0,IF('#1 - Sample and Action Tracker'!$T172='HIDE DROP DOWNS'!$M$4,1,0))</f>
        <v>0</v>
      </c>
      <c r="W167" s="107">
        <f>IF(OR('#1 - Sample and Action Tracker'!$S172='HIDE DROP DOWNS'!$K$2,'#1 - Sample and Action Tracker'!$S172='HIDE DROP DOWNS'!$K$3),0,IF('#1 - Sample and Action Tracker'!$T172='HIDE DROP DOWNS'!$M$5,1,0))</f>
        <v>0</v>
      </c>
      <c r="X167" s="107">
        <f>IF(OR('#1 - Sample and Action Tracker'!$U172='HIDE DROP DOWNS'!$L$2,'#1 - Sample and Action Tracker'!$U172='HIDE DROP DOWNS'!$L$3),0,IF('#1 - Sample and Action Tracker'!$V172='HIDE DROP DOWNS'!$M$3,1,0))</f>
        <v>0</v>
      </c>
      <c r="Y167" s="107">
        <f>IF(OR('#1 - Sample and Action Tracker'!$U172='HIDE DROP DOWNS'!$L$2,'#1 - Sample and Action Tracker'!$U172='HIDE DROP DOWNS'!$L$3),0,IF('#1 - Sample and Action Tracker'!$V172='HIDE DROP DOWNS'!$M$4,1,0))</f>
        <v>0</v>
      </c>
      <c r="Z167" s="107">
        <f>IF(OR('#1 - Sample and Action Tracker'!$U172='HIDE DROP DOWNS'!$L$2,'#1 - Sample and Action Tracker'!$U172='HIDE DROP DOWNS'!$L$3),0,IF('#1 - Sample and Action Tracker'!$V172='HIDE DROP DOWNS'!$M$5,1,0))</f>
        <v>0</v>
      </c>
    </row>
    <row r="168" spans="6:26" ht="15.75" customHeight="1">
      <c r="F168" s="31" t="str">
        <f>IF('#1 - Sample and Action Tracker'!F173="","",'#1 - Sample and Action Tracker'!F173)</f>
        <v/>
      </c>
      <c r="G168" s="28" t="e">
        <f ca="1">IF(AND('#1 - Sample and Action Tracker'!N173&lt;&gt;""),1,0)</f>
        <v>#NAME?</v>
      </c>
      <c r="H168" s="28" t="e">
        <f ca="1">IF(AND(OR('#1 - Sample and Action Tracker'!N173&gt;0,'#1 - Sample and Action Tracker'!N173=$E$3),'#1 - Sample and Action Tracker'!N173&lt;&gt;$E$2,'#1 - Sample and Action Tracker'!N173&lt;&gt;$E$4,'#1 - Sample and Action Tracker'!N173&lt;&gt;""), TRUE, FALSE)</f>
        <v>#NAME?</v>
      </c>
      <c r="I168" s="28" t="e">
        <f ca="1">IF(AND('#1 - Sample and Action Tracker'!N173&lt;&gt;$E$2,'#1 - Sample and Action Tracker'!N173&lt;&gt;$E$3,'#1 - Sample and Action Tracker'!N173&lt;&gt;$E$4,'#1 - Sample and Action Tracker'!N173&lt;&gt;""),IF('#1 - Sample and Action Tracker'!N173&gt;'#2 - State Report - School Info'!$D$24, TRUE, FALSE),FALSE)</f>
        <v>#NAME?</v>
      </c>
      <c r="R168" s="107">
        <f>IF(OR('#1 - Sample and Action Tracker'!Q173='HIDE DROP DOWNS'!$J$2,'#1 - Sample and Action Tracker'!Q173='HIDE DROP DOWNS'!$J$3),0,IF('#1 - Sample and Action Tracker'!R173='HIDE DROP DOWNS'!$M$3,1,0))</f>
        <v>0</v>
      </c>
      <c r="S168" s="107">
        <f>IF(OR('#1 - Sample and Action Tracker'!Q173='HIDE DROP DOWNS'!$J$2,'#1 - Sample and Action Tracker'!Q173='HIDE DROP DOWNS'!$J$3),0,IF('#1 - Sample and Action Tracker'!R173='HIDE DROP DOWNS'!$M$4,1,0))</f>
        <v>0</v>
      </c>
      <c r="T168" s="107">
        <f>IF(OR('#1 - Sample and Action Tracker'!$Q173='HIDE DROP DOWNS'!$J$2,'#1 - Sample and Action Tracker'!$Q173='HIDE DROP DOWNS'!$J$3),0,IF('#1 - Sample and Action Tracker'!$R173='HIDE DROP DOWNS'!$M$5,1,0))</f>
        <v>0</v>
      </c>
      <c r="U168" s="107">
        <f>IF(OR('#1 - Sample and Action Tracker'!$S173='HIDE DROP DOWNS'!$K$2,'#1 - Sample and Action Tracker'!$S173='HIDE DROP DOWNS'!$K$3),0,IF('#1 - Sample and Action Tracker'!$T173='HIDE DROP DOWNS'!$M$3,1,0))</f>
        <v>0</v>
      </c>
      <c r="V168" s="107">
        <f>IF(OR('#1 - Sample and Action Tracker'!$S173='HIDE DROP DOWNS'!$K$2,'#1 - Sample and Action Tracker'!$S173='HIDE DROP DOWNS'!$K$3),0,IF('#1 - Sample and Action Tracker'!$T173='HIDE DROP DOWNS'!$M$4,1,0))</f>
        <v>0</v>
      </c>
      <c r="W168" s="107">
        <f>IF(OR('#1 - Sample and Action Tracker'!$S173='HIDE DROP DOWNS'!$K$2,'#1 - Sample and Action Tracker'!$S173='HIDE DROP DOWNS'!$K$3),0,IF('#1 - Sample and Action Tracker'!$T173='HIDE DROP DOWNS'!$M$5,1,0))</f>
        <v>0</v>
      </c>
      <c r="X168" s="107">
        <f>IF(OR('#1 - Sample and Action Tracker'!$U173='HIDE DROP DOWNS'!$L$2,'#1 - Sample and Action Tracker'!$U173='HIDE DROP DOWNS'!$L$3),0,IF('#1 - Sample and Action Tracker'!$V173='HIDE DROP DOWNS'!$M$3,1,0))</f>
        <v>0</v>
      </c>
      <c r="Y168" s="107">
        <f>IF(OR('#1 - Sample and Action Tracker'!$U173='HIDE DROP DOWNS'!$L$2,'#1 - Sample and Action Tracker'!$U173='HIDE DROP DOWNS'!$L$3),0,IF('#1 - Sample and Action Tracker'!$V173='HIDE DROP DOWNS'!$M$4,1,0))</f>
        <v>0</v>
      </c>
      <c r="Z168" s="107">
        <f>IF(OR('#1 - Sample and Action Tracker'!$U173='HIDE DROP DOWNS'!$L$2,'#1 - Sample and Action Tracker'!$U173='HIDE DROP DOWNS'!$L$3),0,IF('#1 - Sample and Action Tracker'!$V173='HIDE DROP DOWNS'!$M$5,1,0))</f>
        <v>0</v>
      </c>
    </row>
    <row r="169" spans="6:26" ht="15.75" customHeight="1">
      <c r="F169" s="31" t="str">
        <f>IF('#1 - Sample and Action Tracker'!F174="","",'#1 - Sample and Action Tracker'!F174)</f>
        <v/>
      </c>
      <c r="G169" s="28" t="e">
        <f ca="1">IF(AND('#1 - Sample and Action Tracker'!N174&lt;&gt;""),1,0)</f>
        <v>#NAME?</v>
      </c>
      <c r="H169" s="28" t="e">
        <f ca="1">IF(AND(OR('#1 - Sample and Action Tracker'!N174&gt;0,'#1 - Sample and Action Tracker'!N174=$E$3),'#1 - Sample and Action Tracker'!N174&lt;&gt;$E$2,'#1 - Sample and Action Tracker'!N174&lt;&gt;$E$4,'#1 - Sample and Action Tracker'!N174&lt;&gt;""), TRUE, FALSE)</f>
        <v>#NAME?</v>
      </c>
      <c r="I169" s="28" t="e">
        <f ca="1">IF(AND('#1 - Sample and Action Tracker'!N174&lt;&gt;$E$2,'#1 - Sample and Action Tracker'!N174&lt;&gt;$E$3,'#1 - Sample and Action Tracker'!N174&lt;&gt;$E$4,'#1 - Sample and Action Tracker'!N174&lt;&gt;""),IF('#1 - Sample and Action Tracker'!N174&gt;'#2 - State Report - School Info'!$D$24, TRUE, FALSE),FALSE)</f>
        <v>#NAME?</v>
      </c>
      <c r="R169" s="107">
        <f>IF(OR('#1 - Sample and Action Tracker'!Q174='HIDE DROP DOWNS'!$J$2,'#1 - Sample and Action Tracker'!Q174='HIDE DROP DOWNS'!$J$3),0,IF('#1 - Sample and Action Tracker'!R174='HIDE DROP DOWNS'!$M$3,1,0))</f>
        <v>0</v>
      </c>
      <c r="S169" s="107">
        <f>IF(OR('#1 - Sample and Action Tracker'!Q174='HIDE DROP DOWNS'!$J$2,'#1 - Sample and Action Tracker'!Q174='HIDE DROP DOWNS'!$J$3),0,IF('#1 - Sample and Action Tracker'!R174='HIDE DROP DOWNS'!$M$4,1,0))</f>
        <v>0</v>
      </c>
      <c r="T169" s="107">
        <f>IF(OR('#1 - Sample and Action Tracker'!$Q174='HIDE DROP DOWNS'!$J$2,'#1 - Sample and Action Tracker'!$Q174='HIDE DROP DOWNS'!$J$3),0,IF('#1 - Sample and Action Tracker'!$R174='HIDE DROP DOWNS'!$M$5,1,0))</f>
        <v>0</v>
      </c>
      <c r="U169" s="107">
        <f>IF(OR('#1 - Sample and Action Tracker'!$S174='HIDE DROP DOWNS'!$K$2,'#1 - Sample and Action Tracker'!$S174='HIDE DROP DOWNS'!$K$3),0,IF('#1 - Sample and Action Tracker'!$T174='HIDE DROP DOWNS'!$M$3,1,0))</f>
        <v>0</v>
      </c>
      <c r="V169" s="107">
        <f>IF(OR('#1 - Sample and Action Tracker'!$S174='HIDE DROP DOWNS'!$K$2,'#1 - Sample and Action Tracker'!$S174='HIDE DROP DOWNS'!$K$3),0,IF('#1 - Sample and Action Tracker'!$T174='HIDE DROP DOWNS'!$M$4,1,0))</f>
        <v>0</v>
      </c>
      <c r="W169" s="107">
        <f>IF(OR('#1 - Sample and Action Tracker'!$S174='HIDE DROP DOWNS'!$K$2,'#1 - Sample and Action Tracker'!$S174='HIDE DROP DOWNS'!$K$3),0,IF('#1 - Sample and Action Tracker'!$T174='HIDE DROP DOWNS'!$M$5,1,0))</f>
        <v>0</v>
      </c>
      <c r="X169" s="107">
        <f>IF(OR('#1 - Sample and Action Tracker'!$U174='HIDE DROP DOWNS'!$L$2,'#1 - Sample and Action Tracker'!$U174='HIDE DROP DOWNS'!$L$3),0,IF('#1 - Sample and Action Tracker'!$V174='HIDE DROP DOWNS'!$M$3,1,0))</f>
        <v>0</v>
      </c>
      <c r="Y169" s="107">
        <f>IF(OR('#1 - Sample and Action Tracker'!$U174='HIDE DROP DOWNS'!$L$2,'#1 - Sample and Action Tracker'!$U174='HIDE DROP DOWNS'!$L$3),0,IF('#1 - Sample and Action Tracker'!$V174='HIDE DROP DOWNS'!$M$4,1,0))</f>
        <v>0</v>
      </c>
      <c r="Z169" s="107">
        <f>IF(OR('#1 - Sample and Action Tracker'!$U174='HIDE DROP DOWNS'!$L$2,'#1 - Sample and Action Tracker'!$U174='HIDE DROP DOWNS'!$L$3),0,IF('#1 - Sample and Action Tracker'!$V174='HIDE DROP DOWNS'!$M$5,1,0))</f>
        <v>0</v>
      </c>
    </row>
    <row r="170" spans="6:26" ht="15.75" customHeight="1">
      <c r="F170" s="31" t="str">
        <f>IF('#1 - Sample and Action Tracker'!F175="","",'#1 - Sample and Action Tracker'!F175)</f>
        <v/>
      </c>
      <c r="G170" s="28" t="e">
        <f ca="1">IF(AND('#1 - Sample and Action Tracker'!N175&lt;&gt;""),1,0)</f>
        <v>#NAME?</v>
      </c>
      <c r="H170" s="28" t="e">
        <f ca="1">IF(AND(OR('#1 - Sample and Action Tracker'!N175&gt;0,'#1 - Sample and Action Tracker'!N175=$E$3),'#1 - Sample and Action Tracker'!N175&lt;&gt;$E$2,'#1 - Sample and Action Tracker'!N175&lt;&gt;$E$4,'#1 - Sample and Action Tracker'!N175&lt;&gt;""), TRUE, FALSE)</f>
        <v>#NAME?</v>
      </c>
      <c r="I170" s="28" t="e">
        <f ca="1">IF(AND('#1 - Sample and Action Tracker'!N175&lt;&gt;$E$2,'#1 - Sample and Action Tracker'!N175&lt;&gt;$E$3,'#1 - Sample and Action Tracker'!N175&lt;&gt;$E$4,'#1 - Sample and Action Tracker'!N175&lt;&gt;""),IF('#1 - Sample and Action Tracker'!N175&gt;'#2 - State Report - School Info'!$D$24, TRUE, FALSE),FALSE)</f>
        <v>#NAME?</v>
      </c>
      <c r="R170" s="107">
        <f>IF(OR('#1 - Sample and Action Tracker'!Q175='HIDE DROP DOWNS'!$J$2,'#1 - Sample and Action Tracker'!Q175='HIDE DROP DOWNS'!$J$3),0,IF('#1 - Sample and Action Tracker'!R175='HIDE DROP DOWNS'!$M$3,1,0))</f>
        <v>0</v>
      </c>
      <c r="S170" s="107">
        <f>IF(OR('#1 - Sample and Action Tracker'!Q175='HIDE DROP DOWNS'!$J$2,'#1 - Sample and Action Tracker'!Q175='HIDE DROP DOWNS'!$J$3),0,IF('#1 - Sample and Action Tracker'!R175='HIDE DROP DOWNS'!$M$4,1,0))</f>
        <v>0</v>
      </c>
      <c r="T170" s="107">
        <f>IF(OR('#1 - Sample and Action Tracker'!$Q175='HIDE DROP DOWNS'!$J$2,'#1 - Sample and Action Tracker'!$Q175='HIDE DROP DOWNS'!$J$3),0,IF('#1 - Sample and Action Tracker'!$R175='HIDE DROP DOWNS'!$M$5,1,0))</f>
        <v>0</v>
      </c>
      <c r="U170" s="107">
        <f>IF(OR('#1 - Sample and Action Tracker'!$S175='HIDE DROP DOWNS'!$K$2,'#1 - Sample and Action Tracker'!$S175='HIDE DROP DOWNS'!$K$3),0,IF('#1 - Sample and Action Tracker'!$T175='HIDE DROP DOWNS'!$M$3,1,0))</f>
        <v>0</v>
      </c>
      <c r="V170" s="107">
        <f>IF(OR('#1 - Sample and Action Tracker'!$S175='HIDE DROP DOWNS'!$K$2,'#1 - Sample and Action Tracker'!$S175='HIDE DROP DOWNS'!$K$3),0,IF('#1 - Sample and Action Tracker'!$T175='HIDE DROP DOWNS'!$M$4,1,0))</f>
        <v>0</v>
      </c>
      <c r="W170" s="107">
        <f>IF(OR('#1 - Sample and Action Tracker'!$S175='HIDE DROP DOWNS'!$K$2,'#1 - Sample and Action Tracker'!$S175='HIDE DROP DOWNS'!$K$3),0,IF('#1 - Sample and Action Tracker'!$T175='HIDE DROP DOWNS'!$M$5,1,0))</f>
        <v>0</v>
      </c>
      <c r="X170" s="107">
        <f>IF(OR('#1 - Sample and Action Tracker'!$U175='HIDE DROP DOWNS'!$L$2,'#1 - Sample and Action Tracker'!$U175='HIDE DROP DOWNS'!$L$3),0,IF('#1 - Sample and Action Tracker'!$V175='HIDE DROP DOWNS'!$M$3,1,0))</f>
        <v>0</v>
      </c>
      <c r="Y170" s="107">
        <f>IF(OR('#1 - Sample and Action Tracker'!$U175='HIDE DROP DOWNS'!$L$2,'#1 - Sample and Action Tracker'!$U175='HIDE DROP DOWNS'!$L$3),0,IF('#1 - Sample and Action Tracker'!$V175='HIDE DROP DOWNS'!$M$4,1,0))</f>
        <v>0</v>
      </c>
      <c r="Z170" s="107">
        <f>IF(OR('#1 - Sample and Action Tracker'!$U175='HIDE DROP DOWNS'!$L$2,'#1 - Sample and Action Tracker'!$U175='HIDE DROP DOWNS'!$L$3),0,IF('#1 - Sample and Action Tracker'!$V175='HIDE DROP DOWNS'!$M$5,1,0))</f>
        <v>0</v>
      </c>
    </row>
    <row r="171" spans="6:26" ht="15.75" customHeight="1">
      <c r="F171" s="31" t="str">
        <f>IF('#1 - Sample and Action Tracker'!F176="","",'#1 - Sample and Action Tracker'!F176)</f>
        <v/>
      </c>
      <c r="G171" s="28" t="e">
        <f ca="1">IF(AND('#1 - Sample and Action Tracker'!N176&lt;&gt;""),1,0)</f>
        <v>#NAME?</v>
      </c>
      <c r="H171" s="28" t="e">
        <f ca="1">IF(AND(OR('#1 - Sample and Action Tracker'!N176&gt;0,'#1 - Sample and Action Tracker'!N176=$E$3),'#1 - Sample and Action Tracker'!N176&lt;&gt;$E$2,'#1 - Sample and Action Tracker'!N176&lt;&gt;$E$4,'#1 - Sample and Action Tracker'!N176&lt;&gt;""), TRUE, FALSE)</f>
        <v>#NAME?</v>
      </c>
      <c r="I171" s="28" t="e">
        <f ca="1">IF(AND('#1 - Sample and Action Tracker'!N176&lt;&gt;$E$2,'#1 - Sample and Action Tracker'!N176&lt;&gt;$E$3,'#1 - Sample and Action Tracker'!N176&lt;&gt;$E$4,'#1 - Sample and Action Tracker'!N176&lt;&gt;""),IF('#1 - Sample and Action Tracker'!N176&gt;'#2 - State Report - School Info'!$D$24, TRUE, FALSE),FALSE)</f>
        <v>#NAME?</v>
      </c>
      <c r="R171" s="107">
        <f>IF(OR('#1 - Sample and Action Tracker'!Q176='HIDE DROP DOWNS'!$J$2,'#1 - Sample and Action Tracker'!Q176='HIDE DROP DOWNS'!$J$3),0,IF('#1 - Sample and Action Tracker'!R176='HIDE DROP DOWNS'!$M$3,1,0))</f>
        <v>0</v>
      </c>
      <c r="S171" s="107">
        <f>IF(OR('#1 - Sample and Action Tracker'!Q176='HIDE DROP DOWNS'!$J$2,'#1 - Sample and Action Tracker'!Q176='HIDE DROP DOWNS'!$J$3),0,IF('#1 - Sample and Action Tracker'!R176='HIDE DROP DOWNS'!$M$4,1,0))</f>
        <v>0</v>
      </c>
      <c r="T171" s="107">
        <f>IF(OR('#1 - Sample and Action Tracker'!$Q176='HIDE DROP DOWNS'!$J$2,'#1 - Sample and Action Tracker'!$Q176='HIDE DROP DOWNS'!$J$3),0,IF('#1 - Sample and Action Tracker'!$R176='HIDE DROP DOWNS'!$M$5,1,0))</f>
        <v>0</v>
      </c>
      <c r="U171" s="107">
        <f>IF(OR('#1 - Sample and Action Tracker'!$S176='HIDE DROP DOWNS'!$K$2,'#1 - Sample and Action Tracker'!$S176='HIDE DROP DOWNS'!$K$3),0,IF('#1 - Sample and Action Tracker'!$T176='HIDE DROP DOWNS'!$M$3,1,0))</f>
        <v>0</v>
      </c>
      <c r="V171" s="107">
        <f>IF(OR('#1 - Sample and Action Tracker'!$S176='HIDE DROP DOWNS'!$K$2,'#1 - Sample and Action Tracker'!$S176='HIDE DROP DOWNS'!$K$3),0,IF('#1 - Sample and Action Tracker'!$T176='HIDE DROP DOWNS'!$M$4,1,0))</f>
        <v>0</v>
      </c>
      <c r="W171" s="107">
        <f>IF(OR('#1 - Sample and Action Tracker'!$S176='HIDE DROP DOWNS'!$K$2,'#1 - Sample and Action Tracker'!$S176='HIDE DROP DOWNS'!$K$3),0,IF('#1 - Sample and Action Tracker'!$T176='HIDE DROP DOWNS'!$M$5,1,0))</f>
        <v>0</v>
      </c>
      <c r="X171" s="107">
        <f>IF(OR('#1 - Sample and Action Tracker'!$U176='HIDE DROP DOWNS'!$L$2,'#1 - Sample and Action Tracker'!$U176='HIDE DROP DOWNS'!$L$3),0,IF('#1 - Sample and Action Tracker'!$V176='HIDE DROP DOWNS'!$M$3,1,0))</f>
        <v>0</v>
      </c>
      <c r="Y171" s="107">
        <f>IF(OR('#1 - Sample and Action Tracker'!$U176='HIDE DROP DOWNS'!$L$2,'#1 - Sample and Action Tracker'!$U176='HIDE DROP DOWNS'!$L$3),0,IF('#1 - Sample and Action Tracker'!$V176='HIDE DROP DOWNS'!$M$4,1,0))</f>
        <v>0</v>
      </c>
      <c r="Z171" s="107">
        <f>IF(OR('#1 - Sample and Action Tracker'!$U176='HIDE DROP DOWNS'!$L$2,'#1 - Sample and Action Tracker'!$U176='HIDE DROP DOWNS'!$L$3),0,IF('#1 - Sample and Action Tracker'!$V176='HIDE DROP DOWNS'!$M$5,1,0))</f>
        <v>0</v>
      </c>
    </row>
    <row r="172" spans="6:26" ht="15.75" customHeight="1">
      <c r="F172" s="31" t="str">
        <f>IF('#1 - Sample and Action Tracker'!F177="","",'#1 - Sample and Action Tracker'!F177)</f>
        <v/>
      </c>
      <c r="G172" s="28" t="e">
        <f ca="1">IF(AND('#1 - Sample and Action Tracker'!N177&lt;&gt;""),1,0)</f>
        <v>#NAME?</v>
      </c>
      <c r="H172" s="28" t="e">
        <f ca="1">IF(AND(OR('#1 - Sample and Action Tracker'!N177&gt;0,'#1 - Sample and Action Tracker'!N177=$E$3),'#1 - Sample and Action Tracker'!N177&lt;&gt;$E$2,'#1 - Sample and Action Tracker'!N177&lt;&gt;$E$4,'#1 - Sample and Action Tracker'!N177&lt;&gt;""), TRUE, FALSE)</f>
        <v>#NAME?</v>
      </c>
      <c r="I172" s="28" t="e">
        <f ca="1">IF(AND('#1 - Sample and Action Tracker'!N177&lt;&gt;$E$2,'#1 - Sample and Action Tracker'!N177&lt;&gt;$E$3,'#1 - Sample and Action Tracker'!N177&lt;&gt;$E$4,'#1 - Sample and Action Tracker'!N177&lt;&gt;""),IF('#1 - Sample and Action Tracker'!N177&gt;'#2 - State Report - School Info'!$D$24, TRUE, FALSE),FALSE)</f>
        <v>#NAME?</v>
      </c>
      <c r="R172" s="107">
        <f>IF(OR('#1 - Sample and Action Tracker'!Q177='HIDE DROP DOWNS'!$J$2,'#1 - Sample and Action Tracker'!Q177='HIDE DROP DOWNS'!$J$3),0,IF('#1 - Sample and Action Tracker'!R177='HIDE DROP DOWNS'!$M$3,1,0))</f>
        <v>0</v>
      </c>
      <c r="S172" s="107">
        <f>IF(OR('#1 - Sample and Action Tracker'!Q177='HIDE DROP DOWNS'!$J$2,'#1 - Sample and Action Tracker'!Q177='HIDE DROP DOWNS'!$J$3),0,IF('#1 - Sample and Action Tracker'!R177='HIDE DROP DOWNS'!$M$4,1,0))</f>
        <v>0</v>
      </c>
      <c r="T172" s="107">
        <f>IF(OR('#1 - Sample and Action Tracker'!$Q177='HIDE DROP DOWNS'!$J$2,'#1 - Sample and Action Tracker'!$Q177='HIDE DROP DOWNS'!$J$3),0,IF('#1 - Sample and Action Tracker'!$R177='HIDE DROP DOWNS'!$M$5,1,0))</f>
        <v>0</v>
      </c>
      <c r="U172" s="107">
        <f>IF(OR('#1 - Sample and Action Tracker'!$S177='HIDE DROP DOWNS'!$K$2,'#1 - Sample and Action Tracker'!$S177='HIDE DROP DOWNS'!$K$3),0,IF('#1 - Sample and Action Tracker'!$T177='HIDE DROP DOWNS'!$M$3,1,0))</f>
        <v>0</v>
      </c>
      <c r="V172" s="107">
        <f>IF(OR('#1 - Sample and Action Tracker'!$S177='HIDE DROP DOWNS'!$K$2,'#1 - Sample and Action Tracker'!$S177='HIDE DROP DOWNS'!$K$3),0,IF('#1 - Sample and Action Tracker'!$T177='HIDE DROP DOWNS'!$M$4,1,0))</f>
        <v>0</v>
      </c>
      <c r="W172" s="107">
        <f>IF(OR('#1 - Sample and Action Tracker'!$S177='HIDE DROP DOWNS'!$K$2,'#1 - Sample and Action Tracker'!$S177='HIDE DROP DOWNS'!$K$3),0,IF('#1 - Sample and Action Tracker'!$T177='HIDE DROP DOWNS'!$M$5,1,0))</f>
        <v>0</v>
      </c>
      <c r="X172" s="107">
        <f>IF(OR('#1 - Sample and Action Tracker'!$U177='HIDE DROP DOWNS'!$L$2,'#1 - Sample and Action Tracker'!$U177='HIDE DROP DOWNS'!$L$3),0,IF('#1 - Sample and Action Tracker'!$V177='HIDE DROP DOWNS'!$M$3,1,0))</f>
        <v>0</v>
      </c>
      <c r="Y172" s="107">
        <f>IF(OR('#1 - Sample and Action Tracker'!$U177='HIDE DROP DOWNS'!$L$2,'#1 - Sample and Action Tracker'!$U177='HIDE DROP DOWNS'!$L$3),0,IF('#1 - Sample and Action Tracker'!$V177='HIDE DROP DOWNS'!$M$4,1,0))</f>
        <v>0</v>
      </c>
      <c r="Z172" s="107">
        <f>IF(OR('#1 - Sample and Action Tracker'!$U177='HIDE DROP DOWNS'!$L$2,'#1 - Sample and Action Tracker'!$U177='HIDE DROP DOWNS'!$L$3),0,IF('#1 - Sample and Action Tracker'!$V177='HIDE DROP DOWNS'!$M$5,1,0))</f>
        <v>0</v>
      </c>
    </row>
    <row r="173" spans="6:26" ht="15.75" customHeight="1">
      <c r="F173" s="31" t="str">
        <f>IF('#1 - Sample and Action Tracker'!F178="","",'#1 - Sample and Action Tracker'!F178)</f>
        <v/>
      </c>
      <c r="G173" s="28" t="e">
        <f ca="1">IF(AND('#1 - Sample and Action Tracker'!N178&lt;&gt;""),1,0)</f>
        <v>#NAME?</v>
      </c>
      <c r="H173" s="28" t="e">
        <f ca="1">IF(AND(OR('#1 - Sample and Action Tracker'!N178&gt;0,'#1 - Sample and Action Tracker'!N178=$E$3),'#1 - Sample and Action Tracker'!N178&lt;&gt;$E$2,'#1 - Sample and Action Tracker'!N178&lt;&gt;$E$4,'#1 - Sample and Action Tracker'!N178&lt;&gt;""), TRUE, FALSE)</f>
        <v>#NAME?</v>
      </c>
      <c r="I173" s="28" t="e">
        <f ca="1">IF(AND('#1 - Sample and Action Tracker'!N178&lt;&gt;$E$2,'#1 - Sample and Action Tracker'!N178&lt;&gt;$E$3,'#1 - Sample and Action Tracker'!N178&lt;&gt;$E$4,'#1 - Sample and Action Tracker'!N178&lt;&gt;""),IF('#1 - Sample and Action Tracker'!N178&gt;'#2 - State Report - School Info'!$D$24, TRUE, FALSE),FALSE)</f>
        <v>#NAME?</v>
      </c>
      <c r="R173" s="107">
        <f>IF(OR('#1 - Sample and Action Tracker'!Q178='HIDE DROP DOWNS'!$J$2,'#1 - Sample and Action Tracker'!Q178='HIDE DROP DOWNS'!$J$3),0,IF('#1 - Sample and Action Tracker'!R178='HIDE DROP DOWNS'!$M$3,1,0))</f>
        <v>0</v>
      </c>
      <c r="S173" s="107">
        <f>IF(OR('#1 - Sample and Action Tracker'!Q178='HIDE DROP DOWNS'!$J$2,'#1 - Sample and Action Tracker'!Q178='HIDE DROP DOWNS'!$J$3),0,IF('#1 - Sample and Action Tracker'!R178='HIDE DROP DOWNS'!$M$4,1,0))</f>
        <v>0</v>
      </c>
      <c r="T173" s="107">
        <f>IF(OR('#1 - Sample and Action Tracker'!$Q178='HIDE DROP DOWNS'!$J$2,'#1 - Sample and Action Tracker'!$Q178='HIDE DROP DOWNS'!$J$3),0,IF('#1 - Sample and Action Tracker'!$R178='HIDE DROP DOWNS'!$M$5,1,0))</f>
        <v>0</v>
      </c>
      <c r="U173" s="107">
        <f>IF(OR('#1 - Sample and Action Tracker'!$S178='HIDE DROP DOWNS'!$K$2,'#1 - Sample and Action Tracker'!$S178='HIDE DROP DOWNS'!$K$3),0,IF('#1 - Sample and Action Tracker'!$T178='HIDE DROP DOWNS'!$M$3,1,0))</f>
        <v>0</v>
      </c>
      <c r="V173" s="107">
        <f>IF(OR('#1 - Sample and Action Tracker'!$S178='HIDE DROP DOWNS'!$K$2,'#1 - Sample and Action Tracker'!$S178='HIDE DROP DOWNS'!$K$3),0,IF('#1 - Sample and Action Tracker'!$T178='HIDE DROP DOWNS'!$M$4,1,0))</f>
        <v>0</v>
      </c>
      <c r="W173" s="107">
        <f>IF(OR('#1 - Sample and Action Tracker'!$S178='HIDE DROP DOWNS'!$K$2,'#1 - Sample and Action Tracker'!$S178='HIDE DROP DOWNS'!$K$3),0,IF('#1 - Sample and Action Tracker'!$T178='HIDE DROP DOWNS'!$M$5,1,0))</f>
        <v>0</v>
      </c>
      <c r="X173" s="107">
        <f>IF(OR('#1 - Sample and Action Tracker'!$U178='HIDE DROP DOWNS'!$L$2,'#1 - Sample and Action Tracker'!$U178='HIDE DROP DOWNS'!$L$3),0,IF('#1 - Sample and Action Tracker'!$V178='HIDE DROP DOWNS'!$M$3,1,0))</f>
        <v>0</v>
      </c>
      <c r="Y173" s="107">
        <f>IF(OR('#1 - Sample and Action Tracker'!$U178='HIDE DROP DOWNS'!$L$2,'#1 - Sample and Action Tracker'!$U178='HIDE DROP DOWNS'!$L$3),0,IF('#1 - Sample and Action Tracker'!$V178='HIDE DROP DOWNS'!$M$4,1,0))</f>
        <v>0</v>
      </c>
      <c r="Z173" s="107">
        <f>IF(OR('#1 - Sample and Action Tracker'!$U178='HIDE DROP DOWNS'!$L$2,'#1 - Sample and Action Tracker'!$U178='HIDE DROP DOWNS'!$L$3),0,IF('#1 - Sample and Action Tracker'!$V178='HIDE DROP DOWNS'!$M$5,1,0))</f>
        <v>0</v>
      </c>
    </row>
    <row r="174" spans="6:26" ht="15.75" customHeight="1">
      <c r="F174" s="31" t="str">
        <f>IF('#1 - Sample and Action Tracker'!F179="","",'#1 - Sample and Action Tracker'!F179)</f>
        <v/>
      </c>
      <c r="G174" s="28" t="e">
        <f ca="1">IF(AND('#1 - Sample and Action Tracker'!N179&lt;&gt;""),1,0)</f>
        <v>#NAME?</v>
      </c>
      <c r="H174" s="28" t="e">
        <f ca="1">IF(AND(OR('#1 - Sample and Action Tracker'!N179&gt;0,'#1 - Sample and Action Tracker'!N179=$E$3),'#1 - Sample and Action Tracker'!N179&lt;&gt;$E$2,'#1 - Sample and Action Tracker'!N179&lt;&gt;$E$4,'#1 - Sample and Action Tracker'!N179&lt;&gt;""), TRUE, FALSE)</f>
        <v>#NAME?</v>
      </c>
      <c r="I174" s="28" t="e">
        <f ca="1">IF(AND('#1 - Sample and Action Tracker'!N179&lt;&gt;$E$2,'#1 - Sample and Action Tracker'!N179&lt;&gt;$E$3,'#1 - Sample and Action Tracker'!N179&lt;&gt;$E$4,'#1 - Sample and Action Tracker'!N179&lt;&gt;""),IF('#1 - Sample and Action Tracker'!N179&gt;'#2 - State Report - School Info'!$D$24, TRUE, FALSE),FALSE)</f>
        <v>#NAME?</v>
      </c>
      <c r="R174" s="107">
        <f>IF(OR('#1 - Sample and Action Tracker'!Q179='HIDE DROP DOWNS'!$J$2,'#1 - Sample and Action Tracker'!Q179='HIDE DROP DOWNS'!$J$3),0,IF('#1 - Sample and Action Tracker'!R179='HIDE DROP DOWNS'!$M$3,1,0))</f>
        <v>0</v>
      </c>
      <c r="S174" s="107">
        <f>IF(OR('#1 - Sample and Action Tracker'!Q179='HIDE DROP DOWNS'!$J$2,'#1 - Sample and Action Tracker'!Q179='HIDE DROP DOWNS'!$J$3),0,IF('#1 - Sample and Action Tracker'!R179='HIDE DROP DOWNS'!$M$4,1,0))</f>
        <v>0</v>
      </c>
      <c r="T174" s="107">
        <f>IF(OR('#1 - Sample and Action Tracker'!$Q179='HIDE DROP DOWNS'!$J$2,'#1 - Sample and Action Tracker'!$Q179='HIDE DROP DOWNS'!$J$3),0,IF('#1 - Sample and Action Tracker'!$R179='HIDE DROP DOWNS'!$M$5,1,0))</f>
        <v>0</v>
      </c>
      <c r="U174" s="107">
        <f>IF(OR('#1 - Sample and Action Tracker'!$S179='HIDE DROP DOWNS'!$K$2,'#1 - Sample and Action Tracker'!$S179='HIDE DROP DOWNS'!$K$3),0,IF('#1 - Sample and Action Tracker'!$T179='HIDE DROP DOWNS'!$M$3,1,0))</f>
        <v>0</v>
      </c>
      <c r="V174" s="107">
        <f>IF(OR('#1 - Sample and Action Tracker'!$S179='HIDE DROP DOWNS'!$K$2,'#1 - Sample and Action Tracker'!$S179='HIDE DROP DOWNS'!$K$3),0,IF('#1 - Sample and Action Tracker'!$T179='HIDE DROP DOWNS'!$M$4,1,0))</f>
        <v>0</v>
      </c>
      <c r="W174" s="107">
        <f>IF(OR('#1 - Sample and Action Tracker'!$S179='HIDE DROP DOWNS'!$K$2,'#1 - Sample and Action Tracker'!$S179='HIDE DROP DOWNS'!$K$3),0,IF('#1 - Sample and Action Tracker'!$T179='HIDE DROP DOWNS'!$M$5,1,0))</f>
        <v>0</v>
      </c>
      <c r="X174" s="107">
        <f>IF(OR('#1 - Sample and Action Tracker'!$U179='HIDE DROP DOWNS'!$L$2,'#1 - Sample and Action Tracker'!$U179='HIDE DROP DOWNS'!$L$3),0,IF('#1 - Sample and Action Tracker'!$V179='HIDE DROP DOWNS'!$M$3,1,0))</f>
        <v>0</v>
      </c>
      <c r="Y174" s="107">
        <f>IF(OR('#1 - Sample and Action Tracker'!$U179='HIDE DROP DOWNS'!$L$2,'#1 - Sample and Action Tracker'!$U179='HIDE DROP DOWNS'!$L$3),0,IF('#1 - Sample and Action Tracker'!$V179='HIDE DROP DOWNS'!$M$4,1,0))</f>
        <v>0</v>
      </c>
      <c r="Z174" s="107">
        <f>IF(OR('#1 - Sample and Action Tracker'!$U179='HIDE DROP DOWNS'!$L$2,'#1 - Sample and Action Tracker'!$U179='HIDE DROP DOWNS'!$L$3),0,IF('#1 - Sample and Action Tracker'!$V179='HIDE DROP DOWNS'!$M$5,1,0))</f>
        <v>0</v>
      </c>
    </row>
    <row r="175" spans="6:26" ht="15.75" customHeight="1">
      <c r="F175" s="31" t="str">
        <f>IF('#1 - Sample and Action Tracker'!F180="","",'#1 - Sample and Action Tracker'!F180)</f>
        <v/>
      </c>
      <c r="G175" s="28" t="e">
        <f ca="1">IF(AND('#1 - Sample and Action Tracker'!N180&lt;&gt;""),1,0)</f>
        <v>#NAME?</v>
      </c>
      <c r="H175" s="28" t="e">
        <f ca="1">IF(AND(OR('#1 - Sample and Action Tracker'!N180&gt;0,'#1 - Sample and Action Tracker'!N180=$E$3),'#1 - Sample and Action Tracker'!N180&lt;&gt;$E$2,'#1 - Sample and Action Tracker'!N180&lt;&gt;$E$4,'#1 - Sample and Action Tracker'!N180&lt;&gt;""), TRUE, FALSE)</f>
        <v>#NAME?</v>
      </c>
      <c r="I175" s="28" t="e">
        <f ca="1">IF(AND('#1 - Sample and Action Tracker'!N180&lt;&gt;$E$2,'#1 - Sample and Action Tracker'!N180&lt;&gt;$E$3,'#1 - Sample and Action Tracker'!N180&lt;&gt;$E$4,'#1 - Sample and Action Tracker'!N180&lt;&gt;""),IF('#1 - Sample and Action Tracker'!N180&gt;'#2 - State Report - School Info'!$D$24, TRUE, FALSE),FALSE)</f>
        <v>#NAME?</v>
      </c>
      <c r="R175" s="107">
        <f>IF(OR('#1 - Sample and Action Tracker'!Q180='HIDE DROP DOWNS'!$J$2,'#1 - Sample and Action Tracker'!Q180='HIDE DROP DOWNS'!$J$3),0,IF('#1 - Sample and Action Tracker'!R180='HIDE DROP DOWNS'!$M$3,1,0))</f>
        <v>0</v>
      </c>
      <c r="S175" s="107">
        <f>IF(OR('#1 - Sample and Action Tracker'!Q180='HIDE DROP DOWNS'!$J$2,'#1 - Sample and Action Tracker'!Q180='HIDE DROP DOWNS'!$J$3),0,IF('#1 - Sample and Action Tracker'!R180='HIDE DROP DOWNS'!$M$4,1,0))</f>
        <v>0</v>
      </c>
      <c r="T175" s="107">
        <f>IF(OR('#1 - Sample and Action Tracker'!$Q180='HIDE DROP DOWNS'!$J$2,'#1 - Sample and Action Tracker'!$Q180='HIDE DROP DOWNS'!$J$3),0,IF('#1 - Sample and Action Tracker'!$R180='HIDE DROP DOWNS'!$M$5,1,0))</f>
        <v>0</v>
      </c>
      <c r="U175" s="107">
        <f>IF(OR('#1 - Sample and Action Tracker'!$S180='HIDE DROP DOWNS'!$K$2,'#1 - Sample and Action Tracker'!$S180='HIDE DROP DOWNS'!$K$3),0,IF('#1 - Sample and Action Tracker'!$T180='HIDE DROP DOWNS'!$M$3,1,0))</f>
        <v>0</v>
      </c>
      <c r="V175" s="107">
        <f>IF(OR('#1 - Sample and Action Tracker'!$S180='HIDE DROP DOWNS'!$K$2,'#1 - Sample and Action Tracker'!$S180='HIDE DROP DOWNS'!$K$3),0,IF('#1 - Sample and Action Tracker'!$T180='HIDE DROP DOWNS'!$M$4,1,0))</f>
        <v>0</v>
      </c>
      <c r="W175" s="107">
        <f>IF(OR('#1 - Sample and Action Tracker'!$S180='HIDE DROP DOWNS'!$K$2,'#1 - Sample and Action Tracker'!$S180='HIDE DROP DOWNS'!$K$3),0,IF('#1 - Sample and Action Tracker'!$T180='HIDE DROP DOWNS'!$M$5,1,0))</f>
        <v>0</v>
      </c>
      <c r="X175" s="107">
        <f>IF(OR('#1 - Sample and Action Tracker'!$U180='HIDE DROP DOWNS'!$L$2,'#1 - Sample and Action Tracker'!$U180='HIDE DROP DOWNS'!$L$3),0,IF('#1 - Sample and Action Tracker'!$V180='HIDE DROP DOWNS'!$M$3,1,0))</f>
        <v>0</v>
      </c>
      <c r="Y175" s="107">
        <f>IF(OR('#1 - Sample and Action Tracker'!$U180='HIDE DROP DOWNS'!$L$2,'#1 - Sample and Action Tracker'!$U180='HIDE DROP DOWNS'!$L$3),0,IF('#1 - Sample and Action Tracker'!$V180='HIDE DROP DOWNS'!$M$4,1,0))</f>
        <v>0</v>
      </c>
      <c r="Z175" s="107">
        <f>IF(OR('#1 - Sample and Action Tracker'!$U180='HIDE DROP DOWNS'!$L$2,'#1 - Sample and Action Tracker'!$U180='HIDE DROP DOWNS'!$L$3),0,IF('#1 - Sample and Action Tracker'!$V180='HIDE DROP DOWNS'!$M$5,1,0))</f>
        <v>0</v>
      </c>
    </row>
    <row r="176" spans="6:26" ht="15.75" customHeight="1">
      <c r="F176" s="31" t="str">
        <f>IF('#1 - Sample and Action Tracker'!F181="","",'#1 - Sample and Action Tracker'!F181)</f>
        <v/>
      </c>
      <c r="G176" s="28" t="e">
        <f ca="1">IF(AND('#1 - Sample and Action Tracker'!N181&lt;&gt;""),1,0)</f>
        <v>#NAME?</v>
      </c>
      <c r="H176" s="28" t="e">
        <f ca="1">IF(AND(OR('#1 - Sample and Action Tracker'!N181&gt;0,'#1 - Sample and Action Tracker'!N181=$E$3),'#1 - Sample and Action Tracker'!N181&lt;&gt;$E$2,'#1 - Sample and Action Tracker'!N181&lt;&gt;$E$4,'#1 - Sample and Action Tracker'!N181&lt;&gt;""), TRUE, FALSE)</f>
        <v>#NAME?</v>
      </c>
      <c r="I176" s="28" t="e">
        <f ca="1">IF(AND('#1 - Sample and Action Tracker'!N181&lt;&gt;$E$2,'#1 - Sample and Action Tracker'!N181&lt;&gt;$E$3,'#1 - Sample and Action Tracker'!N181&lt;&gt;$E$4,'#1 - Sample and Action Tracker'!N181&lt;&gt;""),IF('#1 - Sample and Action Tracker'!N181&gt;'#2 - State Report - School Info'!$D$24, TRUE, FALSE),FALSE)</f>
        <v>#NAME?</v>
      </c>
      <c r="R176" s="107">
        <f>IF(OR('#1 - Sample and Action Tracker'!Q181='HIDE DROP DOWNS'!$J$2,'#1 - Sample and Action Tracker'!Q181='HIDE DROP DOWNS'!$J$3),0,IF('#1 - Sample and Action Tracker'!R181='HIDE DROP DOWNS'!$M$3,1,0))</f>
        <v>0</v>
      </c>
      <c r="S176" s="107">
        <f>IF(OR('#1 - Sample and Action Tracker'!Q181='HIDE DROP DOWNS'!$J$2,'#1 - Sample and Action Tracker'!Q181='HIDE DROP DOWNS'!$J$3),0,IF('#1 - Sample and Action Tracker'!R181='HIDE DROP DOWNS'!$M$4,1,0))</f>
        <v>0</v>
      </c>
      <c r="T176" s="107">
        <f>IF(OR('#1 - Sample and Action Tracker'!$Q181='HIDE DROP DOWNS'!$J$2,'#1 - Sample and Action Tracker'!$Q181='HIDE DROP DOWNS'!$J$3),0,IF('#1 - Sample and Action Tracker'!$R181='HIDE DROP DOWNS'!$M$5,1,0))</f>
        <v>0</v>
      </c>
      <c r="U176" s="107">
        <f>IF(OR('#1 - Sample and Action Tracker'!$S181='HIDE DROP DOWNS'!$K$2,'#1 - Sample and Action Tracker'!$S181='HIDE DROP DOWNS'!$K$3),0,IF('#1 - Sample and Action Tracker'!$T181='HIDE DROP DOWNS'!$M$3,1,0))</f>
        <v>0</v>
      </c>
      <c r="V176" s="107">
        <f>IF(OR('#1 - Sample and Action Tracker'!$S181='HIDE DROP DOWNS'!$K$2,'#1 - Sample and Action Tracker'!$S181='HIDE DROP DOWNS'!$K$3),0,IF('#1 - Sample and Action Tracker'!$T181='HIDE DROP DOWNS'!$M$4,1,0))</f>
        <v>0</v>
      </c>
      <c r="W176" s="107">
        <f>IF(OR('#1 - Sample and Action Tracker'!$S181='HIDE DROP DOWNS'!$K$2,'#1 - Sample and Action Tracker'!$S181='HIDE DROP DOWNS'!$K$3),0,IF('#1 - Sample and Action Tracker'!$T181='HIDE DROP DOWNS'!$M$5,1,0))</f>
        <v>0</v>
      </c>
      <c r="X176" s="107">
        <f>IF(OR('#1 - Sample and Action Tracker'!$U181='HIDE DROP DOWNS'!$L$2,'#1 - Sample and Action Tracker'!$U181='HIDE DROP DOWNS'!$L$3),0,IF('#1 - Sample and Action Tracker'!$V181='HIDE DROP DOWNS'!$M$3,1,0))</f>
        <v>0</v>
      </c>
      <c r="Y176" s="107">
        <f>IF(OR('#1 - Sample and Action Tracker'!$U181='HIDE DROP DOWNS'!$L$2,'#1 - Sample and Action Tracker'!$U181='HIDE DROP DOWNS'!$L$3),0,IF('#1 - Sample and Action Tracker'!$V181='HIDE DROP DOWNS'!$M$4,1,0))</f>
        <v>0</v>
      </c>
      <c r="Z176" s="107">
        <f>IF(OR('#1 - Sample and Action Tracker'!$U181='HIDE DROP DOWNS'!$L$2,'#1 - Sample and Action Tracker'!$U181='HIDE DROP DOWNS'!$L$3),0,IF('#1 - Sample and Action Tracker'!$V181='HIDE DROP DOWNS'!$M$5,1,0))</f>
        <v>0</v>
      </c>
    </row>
    <row r="177" spans="6:26" ht="15.75" customHeight="1">
      <c r="F177" s="31" t="str">
        <f>IF('#1 - Sample and Action Tracker'!F182="","",'#1 - Sample and Action Tracker'!F182)</f>
        <v/>
      </c>
      <c r="G177" s="28" t="e">
        <f ca="1">IF(AND('#1 - Sample and Action Tracker'!N182&lt;&gt;""),1,0)</f>
        <v>#NAME?</v>
      </c>
      <c r="H177" s="28" t="e">
        <f ca="1">IF(AND(OR('#1 - Sample and Action Tracker'!N182&gt;0,'#1 - Sample and Action Tracker'!N182=$E$3),'#1 - Sample and Action Tracker'!N182&lt;&gt;$E$2,'#1 - Sample and Action Tracker'!N182&lt;&gt;$E$4,'#1 - Sample and Action Tracker'!N182&lt;&gt;""), TRUE, FALSE)</f>
        <v>#NAME?</v>
      </c>
      <c r="I177" s="28" t="e">
        <f ca="1">IF(AND('#1 - Sample and Action Tracker'!N182&lt;&gt;$E$2,'#1 - Sample and Action Tracker'!N182&lt;&gt;$E$3,'#1 - Sample and Action Tracker'!N182&lt;&gt;$E$4,'#1 - Sample and Action Tracker'!N182&lt;&gt;""),IF('#1 - Sample and Action Tracker'!N182&gt;'#2 - State Report - School Info'!$D$24, TRUE, FALSE),FALSE)</f>
        <v>#NAME?</v>
      </c>
      <c r="R177" s="107">
        <f>IF(OR('#1 - Sample and Action Tracker'!Q182='HIDE DROP DOWNS'!$J$2,'#1 - Sample and Action Tracker'!Q182='HIDE DROP DOWNS'!$J$3),0,IF('#1 - Sample and Action Tracker'!R182='HIDE DROP DOWNS'!$M$3,1,0))</f>
        <v>0</v>
      </c>
      <c r="S177" s="107">
        <f>IF(OR('#1 - Sample and Action Tracker'!Q182='HIDE DROP DOWNS'!$J$2,'#1 - Sample and Action Tracker'!Q182='HIDE DROP DOWNS'!$J$3),0,IF('#1 - Sample and Action Tracker'!R182='HIDE DROP DOWNS'!$M$4,1,0))</f>
        <v>0</v>
      </c>
      <c r="T177" s="107">
        <f>IF(OR('#1 - Sample and Action Tracker'!$Q182='HIDE DROP DOWNS'!$J$2,'#1 - Sample and Action Tracker'!$Q182='HIDE DROP DOWNS'!$J$3),0,IF('#1 - Sample and Action Tracker'!$R182='HIDE DROP DOWNS'!$M$5,1,0))</f>
        <v>0</v>
      </c>
      <c r="U177" s="107">
        <f>IF(OR('#1 - Sample and Action Tracker'!$S182='HIDE DROP DOWNS'!$K$2,'#1 - Sample and Action Tracker'!$S182='HIDE DROP DOWNS'!$K$3),0,IF('#1 - Sample and Action Tracker'!$T182='HIDE DROP DOWNS'!$M$3,1,0))</f>
        <v>0</v>
      </c>
      <c r="V177" s="107">
        <f>IF(OR('#1 - Sample and Action Tracker'!$S182='HIDE DROP DOWNS'!$K$2,'#1 - Sample and Action Tracker'!$S182='HIDE DROP DOWNS'!$K$3),0,IF('#1 - Sample and Action Tracker'!$T182='HIDE DROP DOWNS'!$M$4,1,0))</f>
        <v>0</v>
      </c>
      <c r="W177" s="107">
        <f>IF(OR('#1 - Sample and Action Tracker'!$S182='HIDE DROP DOWNS'!$K$2,'#1 - Sample and Action Tracker'!$S182='HIDE DROP DOWNS'!$K$3),0,IF('#1 - Sample and Action Tracker'!$T182='HIDE DROP DOWNS'!$M$5,1,0))</f>
        <v>0</v>
      </c>
      <c r="X177" s="107">
        <f>IF(OR('#1 - Sample and Action Tracker'!$U182='HIDE DROP DOWNS'!$L$2,'#1 - Sample and Action Tracker'!$U182='HIDE DROP DOWNS'!$L$3),0,IF('#1 - Sample and Action Tracker'!$V182='HIDE DROP DOWNS'!$M$3,1,0))</f>
        <v>0</v>
      </c>
      <c r="Y177" s="107">
        <f>IF(OR('#1 - Sample and Action Tracker'!$U182='HIDE DROP DOWNS'!$L$2,'#1 - Sample and Action Tracker'!$U182='HIDE DROP DOWNS'!$L$3),0,IF('#1 - Sample and Action Tracker'!$V182='HIDE DROP DOWNS'!$M$4,1,0))</f>
        <v>0</v>
      </c>
      <c r="Z177" s="107">
        <f>IF(OR('#1 - Sample and Action Tracker'!$U182='HIDE DROP DOWNS'!$L$2,'#1 - Sample and Action Tracker'!$U182='HIDE DROP DOWNS'!$L$3),0,IF('#1 - Sample and Action Tracker'!$V182='HIDE DROP DOWNS'!$M$5,1,0))</f>
        <v>0</v>
      </c>
    </row>
    <row r="178" spans="6:26" ht="15.75" customHeight="1">
      <c r="F178" s="31" t="str">
        <f>IF('#1 - Sample and Action Tracker'!F183="","",'#1 - Sample and Action Tracker'!F183)</f>
        <v/>
      </c>
      <c r="G178" s="28" t="e">
        <f ca="1">IF(AND('#1 - Sample and Action Tracker'!N183&lt;&gt;""),1,0)</f>
        <v>#NAME?</v>
      </c>
      <c r="H178" s="28" t="e">
        <f ca="1">IF(AND(OR('#1 - Sample and Action Tracker'!N183&gt;0,'#1 - Sample and Action Tracker'!N183=$E$3),'#1 - Sample and Action Tracker'!N183&lt;&gt;$E$2,'#1 - Sample and Action Tracker'!N183&lt;&gt;$E$4,'#1 - Sample and Action Tracker'!N183&lt;&gt;""), TRUE, FALSE)</f>
        <v>#NAME?</v>
      </c>
      <c r="I178" s="28" t="e">
        <f ca="1">IF(AND('#1 - Sample and Action Tracker'!N183&lt;&gt;$E$2,'#1 - Sample and Action Tracker'!N183&lt;&gt;$E$3,'#1 - Sample and Action Tracker'!N183&lt;&gt;$E$4,'#1 - Sample and Action Tracker'!N183&lt;&gt;""),IF('#1 - Sample and Action Tracker'!N183&gt;'#2 - State Report - School Info'!$D$24, TRUE, FALSE),FALSE)</f>
        <v>#NAME?</v>
      </c>
      <c r="R178" s="107">
        <f>IF(OR('#1 - Sample and Action Tracker'!Q183='HIDE DROP DOWNS'!$J$2,'#1 - Sample and Action Tracker'!Q183='HIDE DROP DOWNS'!$J$3),0,IF('#1 - Sample and Action Tracker'!R183='HIDE DROP DOWNS'!$M$3,1,0))</f>
        <v>0</v>
      </c>
      <c r="S178" s="107">
        <f>IF(OR('#1 - Sample and Action Tracker'!Q183='HIDE DROP DOWNS'!$J$2,'#1 - Sample and Action Tracker'!Q183='HIDE DROP DOWNS'!$J$3),0,IF('#1 - Sample and Action Tracker'!R183='HIDE DROP DOWNS'!$M$4,1,0))</f>
        <v>0</v>
      </c>
      <c r="T178" s="107">
        <f>IF(OR('#1 - Sample and Action Tracker'!$Q183='HIDE DROP DOWNS'!$J$2,'#1 - Sample and Action Tracker'!$Q183='HIDE DROP DOWNS'!$J$3),0,IF('#1 - Sample and Action Tracker'!$R183='HIDE DROP DOWNS'!$M$5,1,0))</f>
        <v>0</v>
      </c>
      <c r="U178" s="107">
        <f>IF(OR('#1 - Sample and Action Tracker'!$S183='HIDE DROP DOWNS'!$K$2,'#1 - Sample and Action Tracker'!$S183='HIDE DROP DOWNS'!$K$3),0,IF('#1 - Sample and Action Tracker'!$T183='HIDE DROP DOWNS'!$M$3,1,0))</f>
        <v>0</v>
      </c>
      <c r="V178" s="107">
        <f>IF(OR('#1 - Sample and Action Tracker'!$S183='HIDE DROP DOWNS'!$K$2,'#1 - Sample and Action Tracker'!$S183='HIDE DROP DOWNS'!$K$3),0,IF('#1 - Sample and Action Tracker'!$T183='HIDE DROP DOWNS'!$M$4,1,0))</f>
        <v>0</v>
      </c>
      <c r="W178" s="107">
        <f>IF(OR('#1 - Sample and Action Tracker'!$S183='HIDE DROP DOWNS'!$K$2,'#1 - Sample and Action Tracker'!$S183='HIDE DROP DOWNS'!$K$3),0,IF('#1 - Sample and Action Tracker'!$T183='HIDE DROP DOWNS'!$M$5,1,0))</f>
        <v>0</v>
      </c>
      <c r="X178" s="107">
        <f>IF(OR('#1 - Sample and Action Tracker'!$U183='HIDE DROP DOWNS'!$L$2,'#1 - Sample and Action Tracker'!$U183='HIDE DROP DOWNS'!$L$3),0,IF('#1 - Sample and Action Tracker'!$V183='HIDE DROP DOWNS'!$M$3,1,0))</f>
        <v>0</v>
      </c>
      <c r="Y178" s="107">
        <f>IF(OR('#1 - Sample and Action Tracker'!$U183='HIDE DROP DOWNS'!$L$2,'#1 - Sample and Action Tracker'!$U183='HIDE DROP DOWNS'!$L$3),0,IF('#1 - Sample and Action Tracker'!$V183='HIDE DROP DOWNS'!$M$4,1,0))</f>
        <v>0</v>
      </c>
      <c r="Z178" s="107">
        <f>IF(OR('#1 - Sample and Action Tracker'!$U183='HIDE DROP DOWNS'!$L$2,'#1 - Sample and Action Tracker'!$U183='HIDE DROP DOWNS'!$L$3),0,IF('#1 - Sample and Action Tracker'!$V183='HIDE DROP DOWNS'!$M$5,1,0))</f>
        <v>0</v>
      </c>
    </row>
    <row r="179" spans="6:26" ht="15.75" customHeight="1">
      <c r="F179" s="31" t="str">
        <f>IF('#1 - Sample and Action Tracker'!F184="","",'#1 - Sample and Action Tracker'!F184)</f>
        <v/>
      </c>
      <c r="G179" s="28" t="e">
        <f ca="1">IF(AND('#1 - Sample and Action Tracker'!N184&lt;&gt;""),1,0)</f>
        <v>#NAME?</v>
      </c>
      <c r="H179" s="28" t="e">
        <f ca="1">IF(AND(OR('#1 - Sample and Action Tracker'!N184&gt;0,'#1 - Sample and Action Tracker'!N184=$E$3),'#1 - Sample and Action Tracker'!N184&lt;&gt;$E$2,'#1 - Sample and Action Tracker'!N184&lt;&gt;$E$4,'#1 - Sample and Action Tracker'!N184&lt;&gt;""), TRUE, FALSE)</f>
        <v>#NAME?</v>
      </c>
      <c r="I179" s="28" t="e">
        <f ca="1">IF(AND('#1 - Sample and Action Tracker'!N184&lt;&gt;$E$2,'#1 - Sample and Action Tracker'!N184&lt;&gt;$E$3,'#1 - Sample and Action Tracker'!N184&lt;&gt;$E$4,'#1 - Sample and Action Tracker'!N184&lt;&gt;""),IF('#1 - Sample and Action Tracker'!N184&gt;'#2 - State Report - School Info'!$D$24, TRUE, FALSE),FALSE)</f>
        <v>#NAME?</v>
      </c>
      <c r="R179" s="107">
        <f>IF(OR('#1 - Sample and Action Tracker'!Q184='HIDE DROP DOWNS'!$J$2,'#1 - Sample and Action Tracker'!Q184='HIDE DROP DOWNS'!$J$3),0,IF('#1 - Sample and Action Tracker'!R184='HIDE DROP DOWNS'!$M$3,1,0))</f>
        <v>0</v>
      </c>
      <c r="S179" s="107">
        <f>IF(OR('#1 - Sample and Action Tracker'!Q184='HIDE DROP DOWNS'!$J$2,'#1 - Sample and Action Tracker'!Q184='HIDE DROP DOWNS'!$J$3),0,IF('#1 - Sample and Action Tracker'!R184='HIDE DROP DOWNS'!$M$4,1,0))</f>
        <v>0</v>
      </c>
      <c r="T179" s="107">
        <f>IF(OR('#1 - Sample and Action Tracker'!$Q184='HIDE DROP DOWNS'!$J$2,'#1 - Sample and Action Tracker'!$Q184='HIDE DROP DOWNS'!$J$3),0,IF('#1 - Sample and Action Tracker'!$R184='HIDE DROP DOWNS'!$M$5,1,0))</f>
        <v>0</v>
      </c>
      <c r="U179" s="107">
        <f>IF(OR('#1 - Sample and Action Tracker'!$S184='HIDE DROP DOWNS'!$K$2,'#1 - Sample and Action Tracker'!$S184='HIDE DROP DOWNS'!$K$3),0,IF('#1 - Sample and Action Tracker'!$T184='HIDE DROP DOWNS'!$M$3,1,0))</f>
        <v>0</v>
      </c>
      <c r="V179" s="107">
        <f>IF(OR('#1 - Sample and Action Tracker'!$S184='HIDE DROP DOWNS'!$K$2,'#1 - Sample and Action Tracker'!$S184='HIDE DROP DOWNS'!$K$3),0,IF('#1 - Sample and Action Tracker'!$T184='HIDE DROP DOWNS'!$M$4,1,0))</f>
        <v>0</v>
      </c>
      <c r="W179" s="107">
        <f>IF(OR('#1 - Sample and Action Tracker'!$S184='HIDE DROP DOWNS'!$K$2,'#1 - Sample and Action Tracker'!$S184='HIDE DROP DOWNS'!$K$3),0,IF('#1 - Sample and Action Tracker'!$T184='HIDE DROP DOWNS'!$M$5,1,0))</f>
        <v>0</v>
      </c>
      <c r="X179" s="107">
        <f>IF(OR('#1 - Sample and Action Tracker'!$U184='HIDE DROP DOWNS'!$L$2,'#1 - Sample and Action Tracker'!$U184='HIDE DROP DOWNS'!$L$3),0,IF('#1 - Sample and Action Tracker'!$V184='HIDE DROP DOWNS'!$M$3,1,0))</f>
        <v>0</v>
      </c>
      <c r="Y179" s="107">
        <f>IF(OR('#1 - Sample and Action Tracker'!$U184='HIDE DROP DOWNS'!$L$2,'#1 - Sample and Action Tracker'!$U184='HIDE DROP DOWNS'!$L$3),0,IF('#1 - Sample and Action Tracker'!$V184='HIDE DROP DOWNS'!$M$4,1,0))</f>
        <v>0</v>
      </c>
      <c r="Z179" s="107">
        <f>IF(OR('#1 - Sample and Action Tracker'!$U184='HIDE DROP DOWNS'!$L$2,'#1 - Sample and Action Tracker'!$U184='HIDE DROP DOWNS'!$L$3),0,IF('#1 - Sample and Action Tracker'!$V184='HIDE DROP DOWNS'!$M$5,1,0))</f>
        <v>0</v>
      </c>
    </row>
    <row r="180" spans="6:26" ht="15.75" customHeight="1">
      <c r="F180" s="31" t="str">
        <f>IF('#1 - Sample and Action Tracker'!F185="","",'#1 - Sample and Action Tracker'!F185)</f>
        <v/>
      </c>
      <c r="G180" s="28" t="e">
        <f ca="1">IF(AND('#1 - Sample and Action Tracker'!N185&lt;&gt;""),1,0)</f>
        <v>#NAME?</v>
      </c>
      <c r="H180" s="28" t="e">
        <f ca="1">IF(AND(OR('#1 - Sample and Action Tracker'!N185&gt;0,'#1 - Sample and Action Tracker'!N185=$E$3),'#1 - Sample and Action Tracker'!N185&lt;&gt;$E$2,'#1 - Sample and Action Tracker'!N185&lt;&gt;$E$4,'#1 - Sample and Action Tracker'!N185&lt;&gt;""), TRUE, FALSE)</f>
        <v>#NAME?</v>
      </c>
      <c r="I180" s="28" t="e">
        <f ca="1">IF(AND('#1 - Sample and Action Tracker'!N185&lt;&gt;$E$2,'#1 - Sample and Action Tracker'!N185&lt;&gt;$E$3,'#1 - Sample and Action Tracker'!N185&lt;&gt;$E$4,'#1 - Sample and Action Tracker'!N185&lt;&gt;""),IF('#1 - Sample and Action Tracker'!N185&gt;'#2 - State Report - School Info'!$D$24, TRUE, FALSE),FALSE)</f>
        <v>#NAME?</v>
      </c>
      <c r="R180" s="107">
        <f>IF(OR('#1 - Sample and Action Tracker'!Q185='HIDE DROP DOWNS'!$J$2,'#1 - Sample and Action Tracker'!Q185='HIDE DROP DOWNS'!$J$3),0,IF('#1 - Sample and Action Tracker'!R185='HIDE DROP DOWNS'!$M$3,1,0))</f>
        <v>0</v>
      </c>
      <c r="S180" s="107">
        <f>IF(OR('#1 - Sample and Action Tracker'!Q185='HIDE DROP DOWNS'!$J$2,'#1 - Sample and Action Tracker'!Q185='HIDE DROP DOWNS'!$J$3),0,IF('#1 - Sample and Action Tracker'!R185='HIDE DROP DOWNS'!$M$4,1,0))</f>
        <v>0</v>
      </c>
      <c r="T180" s="107">
        <f>IF(OR('#1 - Sample and Action Tracker'!$Q185='HIDE DROP DOWNS'!$J$2,'#1 - Sample and Action Tracker'!$Q185='HIDE DROP DOWNS'!$J$3),0,IF('#1 - Sample and Action Tracker'!$R185='HIDE DROP DOWNS'!$M$5,1,0))</f>
        <v>0</v>
      </c>
      <c r="U180" s="107">
        <f>IF(OR('#1 - Sample and Action Tracker'!$S185='HIDE DROP DOWNS'!$K$2,'#1 - Sample and Action Tracker'!$S185='HIDE DROP DOWNS'!$K$3),0,IF('#1 - Sample and Action Tracker'!$T185='HIDE DROP DOWNS'!$M$3,1,0))</f>
        <v>0</v>
      </c>
      <c r="V180" s="107">
        <f>IF(OR('#1 - Sample and Action Tracker'!$S185='HIDE DROP DOWNS'!$K$2,'#1 - Sample and Action Tracker'!$S185='HIDE DROP DOWNS'!$K$3),0,IF('#1 - Sample and Action Tracker'!$T185='HIDE DROP DOWNS'!$M$4,1,0))</f>
        <v>0</v>
      </c>
      <c r="W180" s="107">
        <f>IF(OR('#1 - Sample and Action Tracker'!$S185='HIDE DROP DOWNS'!$K$2,'#1 - Sample and Action Tracker'!$S185='HIDE DROP DOWNS'!$K$3),0,IF('#1 - Sample and Action Tracker'!$T185='HIDE DROP DOWNS'!$M$5,1,0))</f>
        <v>0</v>
      </c>
      <c r="X180" s="107">
        <f>IF(OR('#1 - Sample and Action Tracker'!$U185='HIDE DROP DOWNS'!$L$2,'#1 - Sample and Action Tracker'!$U185='HIDE DROP DOWNS'!$L$3),0,IF('#1 - Sample and Action Tracker'!$V185='HIDE DROP DOWNS'!$M$3,1,0))</f>
        <v>0</v>
      </c>
      <c r="Y180" s="107">
        <f>IF(OR('#1 - Sample and Action Tracker'!$U185='HIDE DROP DOWNS'!$L$2,'#1 - Sample and Action Tracker'!$U185='HIDE DROP DOWNS'!$L$3),0,IF('#1 - Sample and Action Tracker'!$V185='HIDE DROP DOWNS'!$M$4,1,0))</f>
        <v>0</v>
      </c>
      <c r="Z180" s="107">
        <f>IF(OR('#1 - Sample and Action Tracker'!$U185='HIDE DROP DOWNS'!$L$2,'#1 - Sample and Action Tracker'!$U185='HIDE DROP DOWNS'!$L$3),0,IF('#1 - Sample and Action Tracker'!$V185='HIDE DROP DOWNS'!$M$5,1,0))</f>
        <v>0</v>
      </c>
    </row>
    <row r="181" spans="6:26" ht="15.75" customHeight="1">
      <c r="F181" s="31" t="str">
        <f>IF('#1 - Sample and Action Tracker'!F186="","",'#1 - Sample and Action Tracker'!F186)</f>
        <v/>
      </c>
      <c r="G181" s="28" t="e">
        <f ca="1">IF(AND('#1 - Sample and Action Tracker'!N186&lt;&gt;""),1,0)</f>
        <v>#NAME?</v>
      </c>
      <c r="H181" s="28" t="e">
        <f ca="1">IF(AND(OR('#1 - Sample and Action Tracker'!N186&gt;0,'#1 - Sample and Action Tracker'!N186=$E$3),'#1 - Sample and Action Tracker'!N186&lt;&gt;$E$2,'#1 - Sample and Action Tracker'!N186&lt;&gt;$E$4,'#1 - Sample and Action Tracker'!N186&lt;&gt;""), TRUE, FALSE)</f>
        <v>#NAME?</v>
      </c>
      <c r="I181" s="28" t="e">
        <f ca="1">IF(AND('#1 - Sample and Action Tracker'!N186&lt;&gt;$E$2,'#1 - Sample and Action Tracker'!N186&lt;&gt;$E$3,'#1 - Sample and Action Tracker'!N186&lt;&gt;$E$4,'#1 - Sample and Action Tracker'!N186&lt;&gt;""),IF('#1 - Sample and Action Tracker'!N186&gt;'#2 - State Report - School Info'!$D$24, TRUE, FALSE),FALSE)</f>
        <v>#NAME?</v>
      </c>
      <c r="R181" s="107">
        <f>IF(OR('#1 - Sample and Action Tracker'!Q186='HIDE DROP DOWNS'!$J$2,'#1 - Sample and Action Tracker'!Q186='HIDE DROP DOWNS'!$J$3),0,IF('#1 - Sample and Action Tracker'!R186='HIDE DROP DOWNS'!$M$3,1,0))</f>
        <v>0</v>
      </c>
      <c r="S181" s="107">
        <f>IF(OR('#1 - Sample and Action Tracker'!Q186='HIDE DROP DOWNS'!$J$2,'#1 - Sample and Action Tracker'!Q186='HIDE DROP DOWNS'!$J$3),0,IF('#1 - Sample and Action Tracker'!R186='HIDE DROP DOWNS'!$M$4,1,0))</f>
        <v>0</v>
      </c>
      <c r="T181" s="107">
        <f>IF(OR('#1 - Sample and Action Tracker'!$Q186='HIDE DROP DOWNS'!$J$2,'#1 - Sample and Action Tracker'!$Q186='HIDE DROP DOWNS'!$J$3),0,IF('#1 - Sample and Action Tracker'!$R186='HIDE DROP DOWNS'!$M$5,1,0))</f>
        <v>0</v>
      </c>
      <c r="U181" s="107">
        <f>IF(OR('#1 - Sample and Action Tracker'!$S186='HIDE DROP DOWNS'!$K$2,'#1 - Sample and Action Tracker'!$S186='HIDE DROP DOWNS'!$K$3),0,IF('#1 - Sample and Action Tracker'!$T186='HIDE DROP DOWNS'!$M$3,1,0))</f>
        <v>0</v>
      </c>
      <c r="V181" s="107">
        <f>IF(OR('#1 - Sample and Action Tracker'!$S186='HIDE DROP DOWNS'!$K$2,'#1 - Sample and Action Tracker'!$S186='HIDE DROP DOWNS'!$K$3),0,IF('#1 - Sample and Action Tracker'!$T186='HIDE DROP DOWNS'!$M$4,1,0))</f>
        <v>0</v>
      </c>
      <c r="W181" s="107">
        <f>IF(OR('#1 - Sample and Action Tracker'!$S186='HIDE DROP DOWNS'!$K$2,'#1 - Sample and Action Tracker'!$S186='HIDE DROP DOWNS'!$K$3),0,IF('#1 - Sample and Action Tracker'!$T186='HIDE DROP DOWNS'!$M$5,1,0))</f>
        <v>0</v>
      </c>
      <c r="X181" s="107">
        <f>IF(OR('#1 - Sample and Action Tracker'!$U186='HIDE DROP DOWNS'!$L$2,'#1 - Sample and Action Tracker'!$U186='HIDE DROP DOWNS'!$L$3),0,IF('#1 - Sample and Action Tracker'!$V186='HIDE DROP DOWNS'!$M$3,1,0))</f>
        <v>0</v>
      </c>
      <c r="Y181" s="107">
        <f>IF(OR('#1 - Sample and Action Tracker'!$U186='HIDE DROP DOWNS'!$L$2,'#1 - Sample and Action Tracker'!$U186='HIDE DROP DOWNS'!$L$3),0,IF('#1 - Sample and Action Tracker'!$V186='HIDE DROP DOWNS'!$M$4,1,0))</f>
        <v>0</v>
      </c>
      <c r="Z181" s="107">
        <f>IF(OR('#1 - Sample and Action Tracker'!$U186='HIDE DROP DOWNS'!$L$2,'#1 - Sample and Action Tracker'!$U186='HIDE DROP DOWNS'!$L$3),0,IF('#1 - Sample and Action Tracker'!$V186='HIDE DROP DOWNS'!$M$5,1,0))</f>
        <v>0</v>
      </c>
    </row>
    <row r="182" spans="6:26" ht="15.75" customHeight="1">
      <c r="F182" s="31" t="str">
        <f>IF('#1 - Sample and Action Tracker'!F187="","",'#1 - Sample and Action Tracker'!F187)</f>
        <v/>
      </c>
      <c r="G182" s="28" t="e">
        <f ca="1">IF(AND('#1 - Sample and Action Tracker'!N187&lt;&gt;""),1,0)</f>
        <v>#NAME?</v>
      </c>
      <c r="H182" s="28" t="e">
        <f ca="1">IF(AND(OR('#1 - Sample and Action Tracker'!N187&gt;0,'#1 - Sample and Action Tracker'!N187=$E$3),'#1 - Sample and Action Tracker'!N187&lt;&gt;$E$2,'#1 - Sample and Action Tracker'!N187&lt;&gt;$E$4,'#1 - Sample and Action Tracker'!N187&lt;&gt;""), TRUE, FALSE)</f>
        <v>#NAME?</v>
      </c>
      <c r="I182" s="28" t="e">
        <f ca="1">IF(AND('#1 - Sample and Action Tracker'!N187&lt;&gt;$E$2,'#1 - Sample and Action Tracker'!N187&lt;&gt;$E$3,'#1 - Sample and Action Tracker'!N187&lt;&gt;$E$4,'#1 - Sample and Action Tracker'!N187&lt;&gt;""),IF('#1 - Sample and Action Tracker'!N187&gt;'#2 - State Report - School Info'!$D$24, TRUE, FALSE),FALSE)</f>
        <v>#NAME?</v>
      </c>
      <c r="R182" s="107">
        <f>IF(OR('#1 - Sample and Action Tracker'!Q187='HIDE DROP DOWNS'!$J$2,'#1 - Sample and Action Tracker'!Q187='HIDE DROP DOWNS'!$J$3),0,IF('#1 - Sample and Action Tracker'!R187='HIDE DROP DOWNS'!$M$3,1,0))</f>
        <v>0</v>
      </c>
      <c r="S182" s="107">
        <f>IF(OR('#1 - Sample and Action Tracker'!Q187='HIDE DROP DOWNS'!$J$2,'#1 - Sample and Action Tracker'!Q187='HIDE DROP DOWNS'!$J$3),0,IF('#1 - Sample and Action Tracker'!R187='HIDE DROP DOWNS'!$M$4,1,0))</f>
        <v>0</v>
      </c>
      <c r="T182" s="107">
        <f>IF(OR('#1 - Sample and Action Tracker'!$Q187='HIDE DROP DOWNS'!$J$2,'#1 - Sample and Action Tracker'!$Q187='HIDE DROP DOWNS'!$J$3),0,IF('#1 - Sample and Action Tracker'!$R187='HIDE DROP DOWNS'!$M$5,1,0))</f>
        <v>0</v>
      </c>
      <c r="U182" s="107">
        <f>IF(OR('#1 - Sample and Action Tracker'!$S187='HIDE DROP DOWNS'!$K$2,'#1 - Sample and Action Tracker'!$S187='HIDE DROP DOWNS'!$K$3),0,IF('#1 - Sample and Action Tracker'!$T187='HIDE DROP DOWNS'!$M$3,1,0))</f>
        <v>0</v>
      </c>
      <c r="V182" s="107">
        <f>IF(OR('#1 - Sample and Action Tracker'!$S187='HIDE DROP DOWNS'!$K$2,'#1 - Sample and Action Tracker'!$S187='HIDE DROP DOWNS'!$K$3),0,IF('#1 - Sample and Action Tracker'!$T187='HIDE DROP DOWNS'!$M$4,1,0))</f>
        <v>0</v>
      </c>
      <c r="W182" s="107">
        <f>IF(OR('#1 - Sample and Action Tracker'!$S187='HIDE DROP DOWNS'!$K$2,'#1 - Sample and Action Tracker'!$S187='HIDE DROP DOWNS'!$K$3),0,IF('#1 - Sample and Action Tracker'!$T187='HIDE DROP DOWNS'!$M$5,1,0))</f>
        <v>0</v>
      </c>
      <c r="X182" s="107">
        <f>IF(OR('#1 - Sample and Action Tracker'!$U187='HIDE DROP DOWNS'!$L$2,'#1 - Sample and Action Tracker'!$U187='HIDE DROP DOWNS'!$L$3),0,IF('#1 - Sample and Action Tracker'!$V187='HIDE DROP DOWNS'!$M$3,1,0))</f>
        <v>0</v>
      </c>
      <c r="Y182" s="107">
        <f>IF(OR('#1 - Sample and Action Tracker'!$U187='HIDE DROP DOWNS'!$L$2,'#1 - Sample and Action Tracker'!$U187='HIDE DROP DOWNS'!$L$3),0,IF('#1 - Sample and Action Tracker'!$V187='HIDE DROP DOWNS'!$M$4,1,0))</f>
        <v>0</v>
      </c>
      <c r="Z182" s="107">
        <f>IF(OR('#1 - Sample and Action Tracker'!$U187='HIDE DROP DOWNS'!$L$2,'#1 - Sample and Action Tracker'!$U187='HIDE DROP DOWNS'!$L$3),0,IF('#1 - Sample and Action Tracker'!$V187='HIDE DROP DOWNS'!$M$5,1,0))</f>
        <v>0</v>
      </c>
    </row>
    <row r="183" spans="6:26" ht="15.75" customHeight="1">
      <c r="F183" s="31" t="str">
        <f>IF('#1 - Sample and Action Tracker'!F188="","",'#1 - Sample and Action Tracker'!F188)</f>
        <v/>
      </c>
      <c r="G183" s="28" t="e">
        <f ca="1">IF(AND('#1 - Sample and Action Tracker'!N188&lt;&gt;""),1,0)</f>
        <v>#NAME?</v>
      </c>
      <c r="H183" s="28" t="e">
        <f ca="1">IF(AND(OR('#1 - Sample and Action Tracker'!N188&gt;0,'#1 - Sample and Action Tracker'!N188=$E$3),'#1 - Sample and Action Tracker'!N188&lt;&gt;$E$2,'#1 - Sample and Action Tracker'!N188&lt;&gt;$E$4,'#1 - Sample and Action Tracker'!N188&lt;&gt;""), TRUE, FALSE)</f>
        <v>#NAME?</v>
      </c>
      <c r="I183" s="28" t="e">
        <f ca="1">IF(AND('#1 - Sample and Action Tracker'!N188&lt;&gt;$E$2,'#1 - Sample and Action Tracker'!N188&lt;&gt;$E$3,'#1 - Sample and Action Tracker'!N188&lt;&gt;$E$4,'#1 - Sample and Action Tracker'!N188&lt;&gt;""),IF('#1 - Sample and Action Tracker'!N188&gt;'#2 - State Report - School Info'!$D$24, TRUE, FALSE),FALSE)</f>
        <v>#NAME?</v>
      </c>
      <c r="R183" s="107">
        <f>IF(OR('#1 - Sample and Action Tracker'!Q188='HIDE DROP DOWNS'!$J$2,'#1 - Sample and Action Tracker'!Q188='HIDE DROP DOWNS'!$J$3),0,IF('#1 - Sample and Action Tracker'!R188='HIDE DROP DOWNS'!$M$3,1,0))</f>
        <v>0</v>
      </c>
      <c r="S183" s="107">
        <f>IF(OR('#1 - Sample and Action Tracker'!Q188='HIDE DROP DOWNS'!$J$2,'#1 - Sample and Action Tracker'!Q188='HIDE DROP DOWNS'!$J$3),0,IF('#1 - Sample and Action Tracker'!R188='HIDE DROP DOWNS'!$M$4,1,0))</f>
        <v>0</v>
      </c>
      <c r="T183" s="107">
        <f>IF(OR('#1 - Sample and Action Tracker'!$Q188='HIDE DROP DOWNS'!$J$2,'#1 - Sample and Action Tracker'!$Q188='HIDE DROP DOWNS'!$J$3),0,IF('#1 - Sample and Action Tracker'!$R188='HIDE DROP DOWNS'!$M$5,1,0))</f>
        <v>0</v>
      </c>
      <c r="U183" s="107">
        <f>IF(OR('#1 - Sample and Action Tracker'!$S188='HIDE DROP DOWNS'!$K$2,'#1 - Sample and Action Tracker'!$S188='HIDE DROP DOWNS'!$K$3),0,IF('#1 - Sample and Action Tracker'!$T188='HIDE DROP DOWNS'!$M$3,1,0))</f>
        <v>0</v>
      </c>
      <c r="V183" s="107">
        <f>IF(OR('#1 - Sample and Action Tracker'!$S188='HIDE DROP DOWNS'!$K$2,'#1 - Sample and Action Tracker'!$S188='HIDE DROP DOWNS'!$K$3),0,IF('#1 - Sample and Action Tracker'!$T188='HIDE DROP DOWNS'!$M$4,1,0))</f>
        <v>0</v>
      </c>
      <c r="W183" s="107">
        <f>IF(OR('#1 - Sample and Action Tracker'!$S188='HIDE DROP DOWNS'!$K$2,'#1 - Sample and Action Tracker'!$S188='HIDE DROP DOWNS'!$K$3),0,IF('#1 - Sample and Action Tracker'!$T188='HIDE DROP DOWNS'!$M$5,1,0))</f>
        <v>0</v>
      </c>
      <c r="X183" s="107">
        <f>IF(OR('#1 - Sample and Action Tracker'!$U188='HIDE DROP DOWNS'!$L$2,'#1 - Sample and Action Tracker'!$U188='HIDE DROP DOWNS'!$L$3),0,IF('#1 - Sample and Action Tracker'!$V188='HIDE DROP DOWNS'!$M$3,1,0))</f>
        <v>0</v>
      </c>
      <c r="Y183" s="107">
        <f>IF(OR('#1 - Sample and Action Tracker'!$U188='HIDE DROP DOWNS'!$L$2,'#1 - Sample and Action Tracker'!$U188='HIDE DROP DOWNS'!$L$3),0,IF('#1 - Sample and Action Tracker'!$V188='HIDE DROP DOWNS'!$M$4,1,0))</f>
        <v>0</v>
      </c>
      <c r="Z183" s="107">
        <f>IF(OR('#1 - Sample and Action Tracker'!$U188='HIDE DROP DOWNS'!$L$2,'#1 - Sample and Action Tracker'!$U188='HIDE DROP DOWNS'!$L$3),0,IF('#1 - Sample and Action Tracker'!$V188='HIDE DROP DOWNS'!$M$5,1,0))</f>
        <v>0</v>
      </c>
    </row>
    <row r="184" spans="6:26" ht="15.75" customHeight="1">
      <c r="F184" s="31" t="str">
        <f>IF('#1 - Sample and Action Tracker'!F189="","",'#1 - Sample and Action Tracker'!F189)</f>
        <v/>
      </c>
      <c r="G184" s="28" t="e">
        <f ca="1">IF(AND('#1 - Sample and Action Tracker'!N189&lt;&gt;""),1,0)</f>
        <v>#NAME?</v>
      </c>
      <c r="H184" s="28" t="e">
        <f ca="1">IF(AND(OR('#1 - Sample and Action Tracker'!N189&gt;0,'#1 - Sample and Action Tracker'!N189=$E$3),'#1 - Sample and Action Tracker'!N189&lt;&gt;$E$2,'#1 - Sample and Action Tracker'!N189&lt;&gt;$E$4,'#1 - Sample and Action Tracker'!N189&lt;&gt;""), TRUE, FALSE)</f>
        <v>#NAME?</v>
      </c>
      <c r="I184" s="28" t="e">
        <f ca="1">IF(AND('#1 - Sample and Action Tracker'!N189&lt;&gt;$E$2,'#1 - Sample and Action Tracker'!N189&lt;&gt;$E$3,'#1 - Sample and Action Tracker'!N189&lt;&gt;$E$4,'#1 - Sample and Action Tracker'!N189&lt;&gt;""),IF('#1 - Sample and Action Tracker'!N189&gt;'#2 - State Report - School Info'!$D$24, TRUE, FALSE),FALSE)</f>
        <v>#NAME?</v>
      </c>
      <c r="R184" s="107">
        <f>IF(OR('#1 - Sample and Action Tracker'!Q189='HIDE DROP DOWNS'!$J$2,'#1 - Sample and Action Tracker'!Q189='HIDE DROP DOWNS'!$J$3),0,IF('#1 - Sample and Action Tracker'!R189='HIDE DROP DOWNS'!$M$3,1,0))</f>
        <v>0</v>
      </c>
      <c r="S184" s="107">
        <f>IF(OR('#1 - Sample and Action Tracker'!Q189='HIDE DROP DOWNS'!$J$2,'#1 - Sample and Action Tracker'!Q189='HIDE DROP DOWNS'!$J$3),0,IF('#1 - Sample and Action Tracker'!R189='HIDE DROP DOWNS'!$M$4,1,0))</f>
        <v>0</v>
      </c>
      <c r="T184" s="107">
        <f>IF(OR('#1 - Sample and Action Tracker'!$Q189='HIDE DROP DOWNS'!$J$2,'#1 - Sample and Action Tracker'!$Q189='HIDE DROP DOWNS'!$J$3),0,IF('#1 - Sample and Action Tracker'!$R189='HIDE DROP DOWNS'!$M$5,1,0))</f>
        <v>0</v>
      </c>
      <c r="U184" s="107">
        <f>IF(OR('#1 - Sample and Action Tracker'!$S189='HIDE DROP DOWNS'!$K$2,'#1 - Sample and Action Tracker'!$S189='HIDE DROP DOWNS'!$K$3),0,IF('#1 - Sample and Action Tracker'!$T189='HIDE DROP DOWNS'!$M$3,1,0))</f>
        <v>0</v>
      </c>
      <c r="V184" s="107">
        <f>IF(OR('#1 - Sample and Action Tracker'!$S189='HIDE DROP DOWNS'!$K$2,'#1 - Sample and Action Tracker'!$S189='HIDE DROP DOWNS'!$K$3),0,IF('#1 - Sample and Action Tracker'!$T189='HIDE DROP DOWNS'!$M$4,1,0))</f>
        <v>0</v>
      </c>
      <c r="W184" s="107">
        <f>IF(OR('#1 - Sample and Action Tracker'!$S189='HIDE DROP DOWNS'!$K$2,'#1 - Sample and Action Tracker'!$S189='HIDE DROP DOWNS'!$K$3),0,IF('#1 - Sample and Action Tracker'!$T189='HIDE DROP DOWNS'!$M$5,1,0))</f>
        <v>0</v>
      </c>
      <c r="X184" s="107">
        <f>IF(OR('#1 - Sample and Action Tracker'!$U189='HIDE DROP DOWNS'!$L$2,'#1 - Sample and Action Tracker'!$U189='HIDE DROP DOWNS'!$L$3),0,IF('#1 - Sample and Action Tracker'!$V189='HIDE DROP DOWNS'!$M$3,1,0))</f>
        <v>0</v>
      </c>
      <c r="Y184" s="107">
        <f>IF(OR('#1 - Sample and Action Tracker'!$U189='HIDE DROP DOWNS'!$L$2,'#1 - Sample and Action Tracker'!$U189='HIDE DROP DOWNS'!$L$3),0,IF('#1 - Sample and Action Tracker'!$V189='HIDE DROP DOWNS'!$M$4,1,0))</f>
        <v>0</v>
      </c>
      <c r="Z184" s="107">
        <f>IF(OR('#1 - Sample and Action Tracker'!$U189='HIDE DROP DOWNS'!$L$2,'#1 - Sample and Action Tracker'!$U189='HIDE DROP DOWNS'!$L$3),0,IF('#1 - Sample and Action Tracker'!$V189='HIDE DROP DOWNS'!$M$5,1,0))</f>
        <v>0</v>
      </c>
    </row>
    <row r="185" spans="6:26" ht="15.75" customHeight="1">
      <c r="F185" s="31" t="str">
        <f>IF('#1 - Sample and Action Tracker'!F190="","",'#1 - Sample and Action Tracker'!F190)</f>
        <v/>
      </c>
      <c r="G185" s="28" t="e">
        <f ca="1">IF(AND('#1 - Sample and Action Tracker'!N190&lt;&gt;""),1,0)</f>
        <v>#NAME?</v>
      </c>
      <c r="H185" s="28" t="e">
        <f ca="1">IF(AND(OR('#1 - Sample and Action Tracker'!N190&gt;0,'#1 - Sample and Action Tracker'!N190=$E$3),'#1 - Sample and Action Tracker'!N190&lt;&gt;$E$2,'#1 - Sample and Action Tracker'!N190&lt;&gt;$E$4,'#1 - Sample and Action Tracker'!N190&lt;&gt;""), TRUE, FALSE)</f>
        <v>#NAME?</v>
      </c>
      <c r="I185" s="28" t="e">
        <f ca="1">IF(AND('#1 - Sample and Action Tracker'!N190&lt;&gt;$E$2,'#1 - Sample and Action Tracker'!N190&lt;&gt;$E$3,'#1 - Sample and Action Tracker'!N190&lt;&gt;$E$4,'#1 - Sample and Action Tracker'!N190&lt;&gt;""),IF('#1 - Sample and Action Tracker'!N190&gt;'#2 - State Report - School Info'!$D$24, TRUE, FALSE),FALSE)</f>
        <v>#NAME?</v>
      </c>
      <c r="R185" s="107">
        <f>IF(OR('#1 - Sample and Action Tracker'!Q190='HIDE DROP DOWNS'!$J$2,'#1 - Sample and Action Tracker'!Q190='HIDE DROP DOWNS'!$J$3),0,IF('#1 - Sample and Action Tracker'!R190='HIDE DROP DOWNS'!$M$3,1,0))</f>
        <v>0</v>
      </c>
      <c r="S185" s="107">
        <f>IF(OR('#1 - Sample and Action Tracker'!Q190='HIDE DROP DOWNS'!$J$2,'#1 - Sample and Action Tracker'!Q190='HIDE DROP DOWNS'!$J$3),0,IF('#1 - Sample and Action Tracker'!R190='HIDE DROP DOWNS'!$M$4,1,0))</f>
        <v>0</v>
      </c>
      <c r="T185" s="107">
        <f>IF(OR('#1 - Sample and Action Tracker'!$Q190='HIDE DROP DOWNS'!$J$2,'#1 - Sample and Action Tracker'!$Q190='HIDE DROP DOWNS'!$J$3),0,IF('#1 - Sample and Action Tracker'!$R190='HIDE DROP DOWNS'!$M$5,1,0))</f>
        <v>0</v>
      </c>
      <c r="U185" s="107">
        <f>IF(OR('#1 - Sample and Action Tracker'!$S190='HIDE DROP DOWNS'!$K$2,'#1 - Sample and Action Tracker'!$S190='HIDE DROP DOWNS'!$K$3),0,IF('#1 - Sample and Action Tracker'!$T190='HIDE DROP DOWNS'!$M$3,1,0))</f>
        <v>0</v>
      </c>
      <c r="V185" s="107">
        <f>IF(OR('#1 - Sample and Action Tracker'!$S190='HIDE DROP DOWNS'!$K$2,'#1 - Sample and Action Tracker'!$S190='HIDE DROP DOWNS'!$K$3),0,IF('#1 - Sample and Action Tracker'!$T190='HIDE DROP DOWNS'!$M$4,1,0))</f>
        <v>0</v>
      </c>
      <c r="W185" s="107">
        <f>IF(OR('#1 - Sample and Action Tracker'!$S190='HIDE DROP DOWNS'!$K$2,'#1 - Sample and Action Tracker'!$S190='HIDE DROP DOWNS'!$K$3),0,IF('#1 - Sample and Action Tracker'!$T190='HIDE DROP DOWNS'!$M$5,1,0))</f>
        <v>0</v>
      </c>
      <c r="X185" s="107">
        <f>IF(OR('#1 - Sample and Action Tracker'!$U190='HIDE DROP DOWNS'!$L$2,'#1 - Sample and Action Tracker'!$U190='HIDE DROP DOWNS'!$L$3),0,IF('#1 - Sample and Action Tracker'!$V190='HIDE DROP DOWNS'!$M$3,1,0))</f>
        <v>0</v>
      </c>
      <c r="Y185" s="107">
        <f>IF(OR('#1 - Sample and Action Tracker'!$U190='HIDE DROP DOWNS'!$L$2,'#1 - Sample and Action Tracker'!$U190='HIDE DROP DOWNS'!$L$3),0,IF('#1 - Sample and Action Tracker'!$V190='HIDE DROP DOWNS'!$M$4,1,0))</f>
        <v>0</v>
      </c>
      <c r="Z185" s="107">
        <f>IF(OR('#1 - Sample and Action Tracker'!$U190='HIDE DROP DOWNS'!$L$2,'#1 - Sample and Action Tracker'!$U190='HIDE DROP DOWNS'!$L$3),0,IF('#1 - Sample and Action Tracker'!$V190='HIDE DROP DOWNS'!$M$5,1,0))</f>
        <v>0</v>
      </c>
    </row>
    <row r="186" spans="6:26" ht="15.75" customHeight="1">
      <c r="F186" s="31" t="str">
        <f>IF('#1 - Sample and Action Tracker'!F191="","",'#1 - Sample and Action Tracker'!F191)</f>
        <v/>
      </c>
      <c r="G186" s="28" t="e">
        <f ca="1">IF(AND('#1 - Sample and Action Tracker'!N191&lt;&gt;""),1,0)</f>
        <v>#NAME?</v>
      </c>
      <c r="H186" s="28" t="e">
        <f ca="1">IF(AND(OR('#1 - Sample and Action Tracker'!N191&gt;0,'#1 - Sample and Action Tracker'!N191=$E$3),'#1 - Sample and Action Tracker'!N191&lt;&gt;$E$2,'#1 - Sample and Action Tracker'!N191&lt;&gt;$E$4,'#1 - Sample and Action Tracker'!N191&lt;&gt;""), TRUE, FALSE)</f>
        <v>#NAME?</v>
      </c>
      <c r="I186" s="28" t="e">
        <f ca="1">IF(AND('#1 - Sample and Action Tracker'!N191&lt;&gt;$E$2,'#1 - Sample and Action Tracker'!N191&lt;&gt;$E$3,'#1 - Sample and Action Tracker'!N191&lt;&gt;$E$4,'#1 - Sample and Action Tracker'!N191&lt;&gt;""),IF('#1 - Sample and Action Tracker'!N191&gt;'#2 - State Report - School Info'!$D$24, TRUE, FALSE),FALSE)</f>
        <v>#NAME?</v>
      </c>
      <c r="R186" s="107">
        <f>IF(OR('#1 - Sample and Action Tracker'!Q191='HIDE DROP DOWNS'!$J$2,'#1 - Sample and Action Tracker'!Q191='HIDE DROP DOWNS'!$J$3),0,IF('#1 - Sample and Action Tracker'!R191='HIDE DROP DOWNS'!$M$3,1,0))</f>
        <v>0</v>
      </c>
      <c r="S186" s="107">
        <f>IF(OR('#1 - Sample and Action Tracker'!Q191='HIDE DROP DOWNS'!$J$2,'#1 - Sample and Action Tracker'!Q191='HIDE DROP DOWNS'!$J$3),0,IF('#1 - Sample and Action Tracker'!R191='HIDE DROP DOWNS'!$M$4,1,0))</f>
        <v>0</v>
      </c>
      <c r="T186" s="107">
        <f>IF(OR('#1 - Sample and Action Tracker'!$Q191='HIDE DROP DOWNS'!$J$2,'#1 - Sample and Action Tracker'!$Q191='HIDE DROP DOWNS'!$J$3),0,IF('#1 - Sample and Action Tracker'!$R191='HIDE DROP DOWNS'!$M$5,1,0))</f>
        <v>0</v>
      </c>
      <c r="U186" s="107">
        <f>IF(OR('#1 - Sample and Action Tracker'!$S191='HIDE DROP DOWNS'!$K$2,'#1 - Sample and Action Tracker'!$S191='HIDE DROP DOWNS'!$K$3),0,IF('#1 - Sample and Action Tracker'!$T191='HIDE DROP DOWNS'!$M$3,1,0))</f>
        <v>0</v>
      </c>
      <c r="V186" s="107">
        <f>IF(OR('#1 - Sample and Action Tracker'!$S191='HIDE DROP DOWNS'!$K$2,'#1 - Sample and Action Tracker'!$S191='HIDE DROP DOWNS'!$K$3),0,IF('#1 - Sample and Action Tracker'!$T191='HIDE DROP DOWNS'!$M$4,1,0))</f>
        <v>0</v>
      </c>
      <c r="W186" s="107">
        <f>IF(OR('#1 - Sample and Action Tracker'!$S191='HIDE DROP DOWNS'!$K$2,'#1 - Sample and Action Tracker'!$S191='HIDE DROP DOWNS'!$K$3),0,IF('#1 - Sample and Action Tracker'!$T191='HIDE DROP DOWNS'!$M$5,1,0))</f>
        <v>0</v>
      </c>
      <c r="X186" s="107">
        <f>IF(OR('#1 - Sample and Action Tracker'!$U191='HIDE DROP DOWNS'!$L$2,'#1 - Sample and Action Tracker'!$U191='HIDE DROP DOWNS'!$L$3),0,IF('#1 - Sample and Action Tracker'!$V191='HIDE DROP DOWNS'!$M$3,1,0))</f>
        <v>0</v>
      </c>
      <c r="Y186" s="107">
        <f>IF(OR('#1 - Sample and Action Tracker'!$U191='HIDE DROP DOWNS'!$L$2,'#1 - Sample and Action Tracker'!$U191='HIDE DROP DOWNS'!$L$3),0,IF('#1 - Sample and Action Tracker'!$V191='HIDE DROP DOWNS'!$M$4,1,0))</f>
        <v>0</v>
      </c>
      <c r="Z186" s="107">
        <f>IF(OR('#1 - Sample and Action Tracker'!$U191='HIDE DROP DOWNS'!$L$2,'#1 - Sample and Action Tracker'!$U191='HIDE DROP DOWNS'!$L$3),0,IF('#1 - Sample and Action Tracker'!$V191='HIDE DROP DOWNS'!$M$5,1,0))</f>
        <v>0</v>
      </c>
    </row>
    <row r="187" spans="6:26" ht="15.75" customHeight="1">
      <c r="F187" s="31" t="str">
        <f>IF('#1 - Sample and Action Tracker'!F192="","",'#1 - Sample and Action Tracker'!F192)</f>
        <v/>
      </c>
      <c r="G187" s="28" t="e">
        <f ca="1">IF(AND('#1 - Sample and Action Tracker'!N192&lt;&gt;""),1,0)</f>
        <v>#NAME?</v>
      </c>
      <c r="H187" s="28" t="e">
        <f ca="1">IF(AND(OR('#1 - Sample and Action Tracker'!N192&gt;0,'#1 - Sample and Action Tracker'!N192=$E$3),'#1 - Sample and Action Tracker'!N192&lt;&gt;$E$2,'#1 - Sample and Action Tracker'!N192&lt;&gt;$E$4,'#1 - Sample and Action Tracker'!N192&lt;&gt;""), TRUE, FALSE)</f>
        <v>#NAME?</v>
      </c>
      <c r="I187" s="28" t="e">
        <f ca="1">IF(AND('#1 - Sample and Action Tracker'!N192&lt;&gt;$E$2,'#1 - Sample and Action Tracker'!N192&lt;&gt;$E$3,'#1 - Sample and Action Tracker'!N192&lt;&gt;$E$4,'#1 - Sample and Action Tracker'!N192&lt;&gt;""),IF('#1 - Sample and Action Tracker'!N192&gt;'#2 - State Report - School Info'!$D$24, TRUE, FALSE),FALSE)</f>
        <v>#NAME?</v>
      </c>
      <c r="R187" s="107">
        <f>IF(OR('#1 - Sample and Action Tracker'!Q192='HIDE DROP DOWNS'!$J$2,'#1 - Sample and Action Tracker'!Q192='HIDE DROP DOWNS'!$J$3),0,IF('#1 - Sample and Action Tracker'!R192='HIDE DROP DOWNS'!$M$3,1,0))</f>
        <v>0</v>
      </c>
      <c r="S187" s="107">
        <f>IF(OR('#1 - Sample and Action Tracker'!Q192='HIDE DROP DOWNS'!$J$2,'#1 - Sample and Action Tracker'!Q192='HIDE DROP DOWNS'!$J$3),0,IF('#1 - Sample and Action Tracker'!R192='HIDE DROP DOWNS'!$M$4,1,0))</f>
        <v>0</v>
      </c>
      <c r="T187" s="107">
        <f>IF(OR('#1 - Sample and Action Tracker'!$Q192='HIDE DROP DOWNS'!$J$2,'#1 - Sample and Action Tracker'!$Q192='HIDE DROP DOWNS'!$J$3),0,IF('#1 - Sample and Action Tracker'!$R192='HIDE DROP DOWNS'!$M$5,1,0))</f>
        <v>0</v>
      </c>
      <c r="U187" s="107">
        <f>IF(OR('#1 - Sample and Action Tracker'!$S192='HIDE DROP DOWNS'!$K$2,'#1 - Sample and Action Tracker'!$S192='HIDE DROP DOWNS'!$K$3),0,IF('#1 - Sample and Action Tracker'!$T192='HIDE DROP DOWNS'!$M$3,1,0))</f>
        <v>0</v>
      </c>
      <c r="V187" s="107">
        <f>IF(OR('#1 - Sample and Action Tracker'!$S192='HIDE DROP DOWNS'!$K$2,'#1 - Sample and Action Tracker'!$S192='HIDE DROP DOWNS'!$K$3),0,IF('#1 - Sample and Action Tracker'!$T192='HIDE DROP DOWNS'!$M$4,1,0))</f>
        <v>0</v>
      </c>
      <c r="W187" s="107">
        <f>IF(OR('#1 - Sample and Action Tracker'!$S192='HIDE DROP DOWNS'!$K$2,'#1 - Sample and Action Tracker'!$S192='HIDE DROP DOWNS'!$K$3),0,IF('#1 - Sample and Action Tracker'!$T192='HIDE DROP DOWNS'!$M$5,1,0))</f>
        <v>0</v>
      </c>
      <c r="X187" s="107">
        <f>IF(OR('#1 - Sample and Action Tracker'!$U192='HIDE DROP DOWNS'!$L$2,'#1 - Sample and Action Tracker'!$U192='HIDE DROP DOWNS'!$L$3),0,IF('#1 - Sample and Action Tracker'!$V192='HIDE DROP DOWNS'!$M$3,1,0))</f>
        <v>0</v>
      </c>
      <c r="Y187" s="107">
        <f>IF(OR('#1 - Sample and Action Tracker'!$U192='HIDE DROP DOWNS'!$L$2,'#1 - Sample and Action Tracker'!$U192='HIDE DROP DOWNS'!$L$3),0,IF('#1 - Sample and Action Tracker'!$V192='HIDE DROP DOWNS'!$M$4,1,0))</f>
        <v>0</v>
      </c>
      <c r="Z187" s="107">
        <f>IF(OR('#1 - Sample and Action Tracker'!$U192='HIDE DROP DOWNS'!$L$2,'#1 - Sample and Action Tracker'!$U192='HIDE DROP DOWNS'!$L$3),0,IF('#1 - Sample and Action Tracker'!$V192='HIDE DROP DOWNS'!$M$5,1,0))</f>
        <v>0</v>
      </c>
    </row>
    <row r="188" spans="6:26" ht="15.75" customHeight="1">
      <c r="F188" s="31" t="str">
        <f>IF('#1 - Sample and Action Tracker'!F193="","",'#1 - Sample and Action Tracker'!F193)</f>
        <v/>
      </c>
      <c r="G188" s="28" t="e">
        <f ca="1">IF(AND('#1 - Sample and Action Tracker'!N193&lt;&gt;""),1,0)</f>
        <v>#NAME?</v>
      </c>
      <c r="H188" s="28" t="e">
        <f ca="1">IF(AND(OR('#1 - Sample and Action Tracker'!N193&gt;0,'#1 - Sample and Action Tracker'!N193=$E$3),'#1 - Sample and Action Tracker'!N193&lt;&gt;$E$2,'#1 - Sample and Action Tracker'!N193&lt;&gt;$E$4,'#1 - Sample and Action Tracker'!N193&lt;&gt;""), TRUE, FALSE)</f>
        <v>#NAME?</v>
      </c>
      <c r="I188" s="28" t="e">
        <f ca="1">IF(AND('#1 - Sample and Action Tracker'!N193&lt;&gt;$E$2,'#1 - Sample and Action Tracker'!N193&lt;&gt;$E$3,'#1 - Sample and Action Tracker'!N193&lt;&gt;$E$4,'#1 - Sample and Action Tracker'!N193&lt;&gt;""),IF('#1 - Sample and Action Tracker'!N193&gt;'#2 - State Report - School Info'!$D$24, TRUE, FALSE),FALSE)</f>
        <v>#NAME?</v>
      </c>
      <c r="R188" s="107">
        <f>IF(OR('#1 - Sample and Action Tracker'!Q193='HIDE DROP DOWNS'!$J$2,'#1 - Sample and Action Tracker'!Q193='HIDE DROP DOWNS'!$J$3),0,IF('#1 - Sample and Action Tracker'!R193='HIDE DROP DOWNS'!$M$3,1,0))</f>
        <v>0</v>
      </c>
      <c r="S188" s="107">
        <f>IF(OR('#1 - Sample and Action Tracker'!Q193='HIDE DROP DOWNS'!$J$2,'#1 - Sample and Action Tracker'!Q193='HIDE DROP DOWNS'!$J$3),0,IF('#1 - Sample and Action Tracker'!R193='HIDE DROP DOWNS'!$M$4,1,0))</f>
        <v>0</v>
      </c>
      <c r="T188" s="107">
        <f>IF(OR('#1 - Sample and Action Tracker'!$Q193='HIDE DROP DOWNS'!$J$2,'#1 - Sample and Action Tracker'!$Q193='HIDE DROP DOWNS'!$J$3),0,IF('#1 - Sample and Action Tracker'!$R193='HIDE DROP DOWNS'!$M$5,1,0))</f>
        <v>0</v>
      </c>
      <c r="U188" s="107">
        <f>IF(OR('#1 - Sample and Action Tracker'!$S193='HIDE DROP DOWNS'!$K$2,'#1 - Sample and Action Tracker'!$S193='HIDE DROP DOWNS'!$K$3),0,IF('#1 - Sample and Action Tracker'!$T193='HIDE DROP DOWNS'!$M$3,1,0))</f>
        <v>0</v>
      </c>
      <c r="V188" s="107">
        <f>IF(OR('#1 - Sample and Action Tracker'!$S193='HIDE DROP DOWNS'!$K$2,'#1 - Sample and Action Tracker'!$S193='HIDE DROP DOWNS'!$K$3),0,IF('#1 - Sample and Action Tracker'!$T193='HIDE DROP DOWNS'!$M$4,1,0))</f>
        <v>0</v>
      </c>
      <c r="W188" s="107">
        <f>IF(OR('#1 - Sample and Action Tracker'!$S193='HIDE DROP DOWNS'!$K$2,'#1 - Sample and Action Tracker'!$S193='HIDE DROP DOWNS'!$K$3),0,IF('#1 - Sample and Action Tracker'!$T193='HIDE DROP DOWNS'!$M$5,1,0))</f>
        <v>0</v>
      </c>
      <c r="X188" s="107">
        <f>IF(OR('#1 - Sample and Action Tracker'!$U193='HIDE DROP DOWNS'!$L$2,'#1 - Sample and Action Tracker'!$U193='HIDE DROP DOWNS'!$L$3),0,IF('#1 - Sample and Action Tracker'!$V193='HIDE DROP DOWNS'!$M$3,1,0))</f>
        <v>0</v>
      </c>
      <c r="Y188" s="107">
        <f>IF(OR('#1 - Sample and Action Tracker'!$U193='HIDE DROP DOWNS'!$L$2,'#1 - Sample and Action Tracker'!$U193='HIDE DROP DOWNS'!$L$3),0,IF('#1 - Sample and Action Tracker'!$V193='HIDE DROP DOWNS'!$M$4,1,0))</f>
        <v>0</v>
      </c>
      <c r="Z188" s="107">
        <f>IF(OR('#1 - Sample and Action Tracker'!$U193='HIDE DROP DOWNS'!$L$2,'#1 - Sample and Action Tracker'!$U193='HIDE DROP DOWNS'!$L$3),0,IF('#1 - Sample and Action Tracker'!$V193='HIDE DROP DOWNS'!$M$5,1,0))</f>
        <v>0</v>
      </c>
    </row>
    <row r="189" spans="6:26" ht="15.75" customHeight="1">
      <c r="F189" s="31" t="str">
        <f>IF('#1 - Sample and Action Tracker'!F194="","",'#1 - Sample and Action Tracker'!F194)</f>
        <v/>
      </c>
      <c r="G189" s="28" t="e">
        <f ca="1">IF(AND('#1 - Sample and Action Tracker'!N194&lt;&gt;""),1,0)</f>
        <v>#NAME?</v>
      </c>
      <c r="H189" s="28" t="e">
        <f ca="1">IF(AND(OR('#1 - Sample and Action Tracker'!N194&gt;0,'#1 - Sample and Action Tracker'!N194=$E$3),'#1 - Sample and Action Tracker'!N194&lt;&gt;$E$2,'#1 - Sample and Action Tracker'!N194&lt;&gt;$E$4,'#1 - Sample and Action Tracker'!N194&lt;&gt;""), TRUE, FALSE)</f>
        <v>#NAME?</v>
      </c>
      <c r="I189" s="28" t="e">
        <f ca="1">IF(AND('#1 - Sample and Action Tracker'!N194&lt;&gt;$E$2,'#1 - Sample and Action Tracker'!N194&lt;&gt;$E$3,'#1 - Sample and Action Tracker'!N194&lt;&gt;$E$4,'#1 - Sample and Action Tracker'!N194&lt;&gt;""),IF('#1 - Sample and Action Tracker'!N194&gt;'#2 - State Report - School Info'!$D$24, TRUE, FALSE),FALSE)</f>
        <v>#NAME?</v>
      </c>
      <c r="R189" s="107">
        <f>IF(OR('#1 - Sample and Action Tracker'!Q194='HIDE DROP DOWNS'!$J$2,'#1 - Sample and Action Tracker'!Q194='HIDE DROP DOWNS'!$J$3),0,IF('#1 - Sample and Action Tracker'!R194='HIDE DROP DOWNS'!$M$3,1,0))</f>
        <v>0</v>
      </c>
      <c r="S189" s="107">
        <f>IF(OR('#1 - Sample and Action Tracker'!Q194='HIDE DROP DOWNS'!$J$2,'#1 - Sample and Action Tracker'!Q194='HIDE DROP DOWNS'!$J$3),0,IF('#1 - Sample and Action Tracker'!R194='HIDE DROP DOWNS'!$M$4,1,0))</f>
        <v>0</v>
      </c>
      <c r="T189" s="107">
        <f>IF(OR('#1 - Sample and Action Tracker'!$Q194='HIDE DROP DOWNS'!$J$2,'#1 - Sample and Action Tracker'!$Q194='HIDE DROP DOWNS'!$J$3),0,IF('#1 - Sample and Action Tracker'!$R194='HIDE DROP DOWNS'!$M$5,1,0))</f>
        <v>0</v>
      </c>
      <c r="U189" s="107">
        <f>IF(OR('#1 - Sample and Action Tracker'!$S194='HIDE DROP DOWNS'!$K$2,'#1 - Sample and Action Tracker'!$S194='HIDE DROP DOWNS'!$K$3),0,IF('#1 - Sample and Action Tracker'!$T194='HIDE DROP DOWNS'!$M$3,1,0))</f>
        <v>0</v>
      </c>
      <c r="V189" s="107">
        <f>IF(OR('#1 - Sample and Action Tracker'!$S194='HIDE DROP DOWNS'!$K$2,'#1 - Sample and Action Tracker'!$S194='HIDE DROP DOWNS'!$K$3),0,IF('#1 - Sample and Action Tracker'!$T194='HIDE DROP DOWNS'!$M$4,1,0))</f>
        <v>0</v>
      </c>
      <c r="W189" s="107">
        <f>IF(OR('#1 - Sample and Action Tracker'!$S194='HIDE DROP DOWNS'!$K$2,'#1 - Sample and Action Tracker'!$S194='HIDE DROP DOWNS'!$K$3),0,IF('#1 - Sample and Action Tracker'!$T194='HIDE DROP DOWNS'!$M$5,1,0))</f>
        <v>0</v>
      </c>
      <c r="X189" s="107">
        <f>IF(OR('#1 - Sample and Action Tracker'!$U194='HIDE DROP DOWNS'!$L$2,'#1 - Sample and Action Tracker'!$U194='HIDE DROP DOWNS'!$L$3),0,IF('#1 - Sample and Action Tracker'!$V194='HIDE DROP DOWNS'!$M$3,1,0))</f>
        <v>0</v>
      </c>
      <c r="Y189" s="107">
        <f>IF(OR('#1 - Sample and Action Tracker'!$U194='HIDE DROP DOWNS'!$L$2,'#1 - Sample and Action Tracker'!$U194='HIDE DROP DOWNS'!$L$3),0,IF('#1 - Sample and Action Tracker'!$V194='HIDE DROP DOWNS'!$M$4,1,0))</f>
        <v>0</v>
      </c>
      <c r="Z189" s="107">
        <f>IF(OR('#1 - Sample and Action Tracker'!$U194='HIDE DROP DOWNS'!$L$2,'#1 - Sample and Action Tracker'!$U194='HIDE DROP DOWNS'!$L$3),0,IF('#1 - Sample and Action Tracker'!$V194='HIDE DROP DOWNS'!$M$5,1,0))</f>
        <v>0</v>
      </c>
    </row>
    <row r="190" spans="6:26" ht="15.75" customHeight="1">
      <c r="F190" s="31" t="str">
        <f>IF('#1 - Sample and Action Tracker'!F195="","",'#1 - Sample and Action Tracker'!F195)</f>
        <v/>
      </c>
      <c r="G190" s="28" t="e">
        <f ca="1">IF(AND('#1 - Sample and Action Tracker'!N195&lt;&gt;""),1,0)</f>
        <v>#NAME?</v>
      </c>
      <c r="H190" s="28" t="e">
        <f ca="1">IF(AND(OR('#1 - Sample and Action Tracker'!N195&gt;0,'#1 - Sample and Action Tracker'!N195=$E$3),'#1 - Sample and Action Tracker'!N195&lt;&gt;$E$2,'#1 - Sample and Action Tracker'!N195&lt;&gt;$E$4,'#1 - Sample and Action Tracker'!N195&lt;&gt;""), TRUE, FALSE)</f>
        <v>#NAME?</v>
      </c>
      <c r="I190" s="28" t="e">
        <f ca="1">IF(AND('#1 - Sample and Action Tracker'!N195&lt;&gt;$E$2,'#1 - Sample and Action Tracker'!N195&lt;&gt;$E$3,'#1 - Sample and Action Tracker'!N195&lt;&gt;$E$4,'#1 - Sample and Action Tracker'!N195&lt;&gt;""),IF('#1 - Sample and Action Tracker'!N195&gt;'#2 - State Report - School Info'!$D$24, TRUE, FALSE),FALSE)</f>
        <v>#NAME?</v>
      </c>
      <c r="R190" s="107">
        <f>IF(OR('#1 - Sample and Action Tracker'!Q195='HIDE DROP DOWNS'!$J$2,'#1 - Sample and Action Tracker'!Q195='HIDE DROP DOWNS'!$J$3),0,IF('#1 - Sample and Action Tracker'!R195='HIDE DROP DOWNS'!$M$3,1,0))</f>
        <v>0</v>
      </c>
      <c r="S190" s="107">
        <f>IF(OR('#1 - Sample and Action Tracker'!Q195='HIDE DROP DOWNS'!$J$2,'#1 - Sample and Action Tracker'!Q195='HIDE DROP DOWNS'!$J$3),0,IF('#1 - Sample and Action Tracker'!R195='HIDE DROP DOWNS'!$M$4,1,0))</f>
        <v>0</v>
      </c>
      <c r="T190" s="107">
        <f>IF(OR('#1 - Sample and Action Tracker'!$Q195='HIDE DROP DOWNS'!$J$2,'#1 - Sample and Action Tracker'!$Q195='HIDE DROP DOWNS'!$J$3),0,IF('#1 - Sample and Action Tracker'!$R195='HIDE DROP DOWNS'!$M$5,1,0))</f>
        <v>0</v>
      </c>
      <c r="U190" s="107">
        <f>IF(OR('#1 - Sample and Action Tracker'!$S195='HIDE DROP DOWNS'!$K$2,'#1 - Sample and Action Tracker'!$S195='HIDE DROP DOWNS'!$K$3),0,IF('#1 - Sample and Action Tracker'!$T195='HIDE DROP DOWNS'!$M$3,1,0))</f>
        <v>0</v>
      </c>
      <c r="V190" s="107">
        <f>IF(OR('#1 - Sample and Action Tracker'!$S195='HIDE DROP DOWNS'!$K$2,'#1 - Sample and Action Tracker'!$S195='HIDE DROP DOWNS'!$K$3),0,IF('#1 - Sample and Action Tracker'!$T195='HIDE DROP DOWNS'!$M$4,1,0))</f>
        <v>0</v>
      </c>
      <c r="W190" s="107">
        <f>IF(OR('#1 - Sample and Action Tracker'!$S195='HIDE DROP DOWNS'!$K$2,'#1 - Sample and Action Tracker'!$S195='HIDE DROP DOWNS'!$K$3),0,IF('#1 - Sample and Action Tracker'!$T195='HIDE DROP DOWNS'!$M$5,1,0))</f>
        <v>0</v>
      </c>
      <c r="X190" s="107">
        <f>IF(OR('#1 - Sample and Action Tracker'!$U195='HIDE DROP DOWNS'!$L$2,'#1 - Sample and Action Tracker'!$U195='HIDE DROP DOWNS'!$L$3),0,IF('#1 - Sample and Action Tracker'!$V195='HIDE DROP DOWNS'!$M$3,1,0))</f>
        <v>0</v>
      </c>
      <c r="Y190" s="107">
        <f>IF(OR('#1 - Sample and Action Tracker'!$U195='HIDE DROP DOWNS'!$L$2,'#1 - Sample and Action Tracker'!$U195='HIDE DROP DOWNS'!$L$3),0,IF('#1 - Sample and Action Tracker'!$V195='HIDE DROP DOWNS'!$M$4,1,0))</f>
        <v>0</v>
      </c>
      <c r="Z190" s="107">
        <f>IF(OR('#1 - Sample and Action Tracker'!$U195='HIDE DROP DOWNS'!$L$2,'#1 - Sample and Action Tracker'!$U195='HIDE DROP DOWNS'!$L$3),0,IF('#1 - Sample and Action Tracker'!$V195='HIDE DROP DOWNS'!$M$5,1,0))</f>
        <v>0</v>
      </c>
    </row>
    <row r="191" spans="6:26" ht="15.75" customHeight="1">
      <c r="F191" s="31" t="str">
        <f>IF('#1 - Sample and Action Tracker'!F196="","",'#1 - Sample and Action Tracker'!F196)</f>
        <v/>
      </c>
      <c r="G191" s="28" t="e">
        <f ca="1">IF(AND('#1 - Sample and Action Tracker'!N196&lt;&gt;""),1,0)</f>
        <v>#NAME?</v>
      </c>
      <c r="H191" s="28" t="e">
        <f ca="1">IF(AND(OR('#1 - Sample and Action Tracker'!N196&gt;0,'#1 - Sample and Action Tracker'!N196=$E$3),'#1 - Sample and Action Tracker'!N196&lt;&gt;$E$2,'#1 - Sample and Action Tracker'!N196&lt;&gt;$E$4,'#1 - Sample and Action Tracker'!N196&lt;&gt;""), TRUE, FALSE)</f>
        <v>#NAME?</v>
      </c>
      <c r="I191" s="28" t="e">
        <f ca="1">IF(AND('#1 - Sample and Action Tracker'!N196&lt;&gt;$E$2,'#1 - Sample and Action Tracker'!N196&lt;&gt;$E$3,'#1 - Sample and Action Tracker'!N196&lt;&gt;$E$4,'#1 - Sample and Action Tracker'!N196&lt;&gt;""),IF('#1 - Sample and Action Tracker'!N196&gt;'#2 - State Report - School Info'!$D$24, TRUE, FALSE),FALSE)</f>
        <v>#NAME?</v>
      </c>
      <c r="R191" s="107">
        <f>IF(OR('#1 - Sample and Action Tracker'!Q196='HIDE DROP DOWNS'!$J$2,'#1 - Sample and Action Tracker'!Q196='HIDE DROP DOWNS'!$J$3),0,IF('#1 - Sample and Action Tracker'!R196='HIDE DROP DOWNS'!$M$3,1,0))</f>
        <v>0</v>
      </c>
      <c r="S191" s="107">
        <f>IF(OR('#1 - Sample and Action Tracker'!Q196='HIDE DROP DOWNS'!$J$2,'#1 - Sample and Action Tracker'!Q196='HIDE DROP DOWNS'!$J$3),0,IF('#1 - Sample and Action Tracker'!R196='HIDE DROP DOWNS'!$M$4,1,0))</f>
        <v>0</v>
      </c>
      <c r="T191" s="107">
        <f>IF(OR('#1 - Sample and Action Tracker'!$Q196='HIDE DROP DOWNS'!$J$2,'#1 - Sample and Action Tracker'!$Q196='HIDE DROP DOWNS'!$J$3),0,IF('#1 - Sample and Action Tracker'!$R196='HIDE DROP DOWNS'!$M$5,1,0))</f>
        <v>0</v>
      </c>
      <c r="U191" s="107">
        <f>IF(OR('#1 - Sample and Action Tracker'!$S196='HIDE DROP DOWNS'!$K$2,'#1 - Sample and Action Tracker'!$S196='HIDE DROP DOWNS'!$K$3),0,IF('#1 - Sample and Action Tracker'!$T196='HIDE DROP DOWNS'!$M$3,1,0))</f>
        <v>0</v>
      </c>
      <c r="V191" s="107">
        <f>IF(OR('#1 - Sample and Action Tracker'!$S196='HIDE DROP DOWNS'!$K$2,'#1 - Sample and Action Tracker'!$S196='HIDE DROP DOWNS'!$K$3),0,IF('#1 - Sample and Action Tracker'!$T196='HIDE DROP DOWNS'!$M$4,1,0))</f>
        <v>0</v>
      </c>
      <c r="W191" s="107">
        <f>IF(OR('#1 - Sample and Action Tracker'!$S196='HIDE DROP DOWNS'!$K$2,'#1 - Sample and Action Tracker'!$S196='HIDE DROP DOWNS'!$K$3),0,IF('#1 - Sample and Action Tracker'!$T196='HIDE DROP DOWNS'!$M$5,1,0))</f>
        <v>0</v>
      </c>
      <c r="X191" s="107">
        <f>IF(OR('#1 - Sample and Action Tracker'!$U196='HIDE DROP DOWNS'!$L$2,'#1 - Sample and Action Tracker'!$U196='HIDE DROP DOWNS'!$L$3),0,IF('#1 - Sample and Action Tracker'!$V196='HIDE DROP DOWNS'!$M$3,1,0))</f>
        <v>0</v>
      </c>
      <c r="Y191" s="107">
        <f>IF(OR('#1 - Sample and Action Tracker'!$U196='HIDE DROP DOWNS'!$L$2,'#1 - Sample and Action Tracker'!$U196='HIDE DROP DOWNS'!$L$3),0,IF('#1 - Sample and Action Tracker'!$V196='HIDE DROP DOWNS'!$M$4,1,0))</f>
        <v>0</v>
      </c>
      <c r="Z191" s="107">
        <f>IF(OR('#1 - Sample and Action Tracker'!$U196='HIDE DROP DOWNS'!$L$2,'#1 - Sample and Action Tracker'!$U196='HIDE DROP DOWNS'!$L$3),0,IF('#1 - Sample and Action Tracker'!$V196='HIDE DROP DOWNS'!$M$5,1,0))</f>
        <v>0</v>
      </c>
    </row>
    <row r="192" spans="6:26" ht="15.75" customHeight="1">
      <c r="F192" s="31" t="str">
        <f>IF('#1 - Sample and Action Tracker'!F197="","",'#1 - Sample and Action Tracker'!F197)</f>
        <v/>
      </c>
      <c r="G192" s="28" t="e">
        <f ca="1">IF(AND('#1 - Sample and Action Tracker'!N197&lt;&gt;""),1,0)</f>
        <v>#NAME?</v>
      </c>
      <c r="H192" s="28" t="e">
        <f ca="1">IF(AND(OR('#1 - Sample and Action Tracker'!N197&gt;0,'#1 - Sample and Action Tracker'!N197=$E$3),'#1 - Sample and Action Tracker'!N197&lt;&gt;$E$2,'#1 - Sample and Action Tracker'!N197&lt;&gt;$E$4,'#1 - Sample and Action Tracker'!N197&lt;&gt;""), TRUE, FALSE)</f>
        <v>#NAME?</v>
      </c>
      <c r="I192" s="28" t="e">
        <f ca="1">IF(AND('#1 - Sample and Action Tracker'!N197&lt;&gt;$E$2,'#1 - Sample and Action Tracker'!N197&lt;&gt;$E$3,'#1 - Sample and Action Tracker'!N197&lt;&gt;$E$4,'#1 - Sample and Action Tracker'!N197&lt;&gt;""),IF('#1 - Sample and Action Tracker'!N197&gt;'#2 - State Report - School Info'!$D$24, TRUE, FALSE),FALSE)</f>
        <v>#NAME?</v>
      </c>
      <c r="R192" s="107">
        <f>IF(OR('#1 - Sample and Action Tracker'!Q197='HIDE DROP DOWNS'!$J$2,'#1 - Sample and Action Tracker'!Q197='HIDE DROP DOWNS'!$J$3),0,IF('#1 - Sample and Action Tracker'!R197='HIDE DROP DOWNS'!$M$3,1,0))</f>
        <v>0</v>
      </c>
      <c r="S192" s="107">
        <f>IF(OR('#1 - Sample and Action Tracker'!Q197='HIDE DROP DOWNS'!$J$2,'#1 - Sample and Action Tracker'!Q197='HIDE DROP DOWNS'!$J$3),0,IF('#1 - Sample and Action Tracker'!R197='HIDE DROP DOWNS'!$M$4,1,0))</f>
        <v>0</v>
      </c>
      <c r="T192" s="107">
        <f>IF(OR('#1 - Sample and Action Tracker'!$Q197='HIDE DROP DOWNS'!$J$2,'#1 - Sample and Action Tracker'!$Q197='HIDE DROP DOWNS'!$J$3),0,IF('#1 - Sample and Action Tracker'!$R197='HIDE DROP DOWNS'!$M$5,1,0))</f>
        <v>0</v>
      </c>
      <c r="U192" s="107">
        <f>IF(OR('#1 - Sample and Action Tracker'!$S197='HIDE DROP DOWNS'!$K$2,'#1 - Sample and Action Tracker'!$S197='HIDE DROP DOWNS'!$K$3),0,IF('#1 - Sample and Action Tracker'!$T197='HIDE DROP DOWNS'!$M$3,1,0))</f>
        <v>0</v>
      </c>
      <c r="V192" s="107">
        <f>IF(OR('#1 - Sample and Action Tracker'!$S197='HIDE DROP DOWNS'!$K$2,'#1 - Sample and Action Tracker'!$S197='HIDE DROP DOWNS'!$K$3),0,IF('#1 - Sample and Action Tracker'!$T197='HIDE DROP DOWNS'!$M$4,1,0))</f>
        <v>0</v>
      </c>
      <c r="W192" s="107">
        <f>IF(OR('#1 - Sample and Action Tracker'!$S197='HIDE DROP DOWNS'!$K$2,'#1 - Sample and Action Tracker'!$S197='HIDE DROP DOWNS'!$K$3),0,IF('#1 - Sample and Action Tracker'!$T197='HIDE DROP DOWNS'!$M$5,1,0))</f>
        <v>0</v>
      </c>
      <c r="X192" s="107">
        <f>IF(OR('#1 - Sample and Action Tracker'!$U197='HIDE DROP DOWNS'!$L$2,'#1 - Sample and Action Tracker'!$U197='HIDE DROP DOWNS'!$L$3),0,IF('#1 - Sample and Action Tracker'!$V197='HIDE DROP DOWNS'!$M$3,1,0))</f>
        <v>0</v>
      </c>
      <c r="Y192" s="107">
        <f>IF(OR('#1 - Sample and Action Tracker'!$U197='HIDE DROP DOWNS'!$L$2,'#1 - Sample and Action Tracker'!$U197='HIDE DROP DOWNS'!$L$3),0,IF('#1 - Sample and Action Tracker'!$V197='HIDE DROP DOWNS'!$M$4,1,0))</f>
        <v>0</v>
      </c>
      <c r="Z192" s="107">
        <f>IF(OR('#1 - Sample and Action Tracker'!$U197='HIDE DROP DOWNS'!$L$2,'#1 - Sample and Action Tracker'!$U197='HIDE DROP DOWNS'!$L$3),0,IF('#1 - Sample and Action Tracker'!$V197='HIDE DROP DOWNS'!$M$5,1,0))</f>
        <v>0</v>
      </c>
    </row>
    <row r="193" spans="6:26" ht="15.75" customHeight="1">
      <c r="F193" s="31" t="str">
        <f>IF('#1 - Sample and Action Tracker'!F198="","",'#1 - Sample and Action Tracker'!F198)</f>
        <v/>
      </c>
      <c r="G193" s="28" t="e">
        <f ca="1">IF(AND('#1 - Sample and Action Tracker'!N198&lt;&gt;""),1,0)</f>
        <v>#NAME?</v>
      </c>
      <c r="H193" s="28" t="e">
        <f ca="1">IF(AND(OR('#1 - Sample and Action Tracker'!N198&gt;0,'#1 - Sample and Action Tracker'!N198=$E$3),'#1 - Sample and Action Tracker'!N198&lt;&gt;$E$2,'#1 - Sample and Action Tracker'!N198&lt;&gt;$E$4,'#1 - Sample and Action Tracker'!N198&lt;&gt;""), TRUE, FALSE)</f>
        <v>#NAME?</v>
      </c>
      <c r="I193" s="28" t="e">
        <f ca="1">IF(AND('#1 - Sample and Action Tracker'!N198&lt;&gt;$E$2,'#1 - Sample and Action Tracker'!N198&lt;&gt;$E$3,'#1 - Sample and Action Tracker'!N198&lt;&gt;$E$4,'#1 - Sample and Action Tracker'!N198&lt;&gt;""),IF('#1 - Sample and Action Tracker'!N198&gt;'#2 - State Report - School Info'!$D$24, TRUE, FALSE),FALSE)</f>
        <v>#NAME?</v>
      </c>
      <c r="R193" s="107">
        <f>IF(OR('#1 - Sample and Action Tracker'!Q198='HIDE DROP DOWNS'!$J$2,'#1 - Sample and Action Tracker'!Q198='HIDE DROP DOWNS'!$J$3),0,IF('#1 - Sample and Action Tracker'!R198='HIDE DROP DOWNS'!$M$3,1,0))</f>
        <v>0</v>
      </c>
      <c r="S193" s="107">
        <f>IF(OR('#1 - Sample and Action Tracker'!Q198='HIDE DROP DOWNS'!$J$2,'#1 - Sample and Action Tracker'!Q198='HIDE DROP DOWNS'!$J$3),0,IF('#1 - Sample and Action Tracker'!R198='HIDE DROP DOWNS'!$M$4,1,0))</f>
        <v>0</v>
      </c>
      <c r="T193" s="107">
        <f>IF(OR('#1 - Sample and Action Tracker'!$Q198='HIDE DROP DOWNS'!$J$2,'#1 - Sample and Action Tracker'!$Q198='HIDE DROP DOWNS'!$J$3),0,IF('#1 - Sample and Action Tracker'!$R198='HIDE DROP DOWNS'!$M$5,1,0))</f>
        <v>0</v>
      </c>
      <c r="U193" s="107">
        <f>IF(OR('#1 - Sample and Action Tracker'!$S198='HIDE DROP DOWNS'!$K$2,'#1 - Sample and Action Tracker'!$S198='HIDE DROP DOWNS'!$K$3),0,IF('#1 - Sample and Action Tracker'!$T198='HIDE DROP DOWNS'!$M$3,1,0))</f>
        <v>0</v>
      </c>
      <c r="V193" s="107">
        <f>IF(OR('#1 - Sample and Action Tracker'!$S198='HIDE DROP DOWNS'!$K$2,'#1 - Sample and Action Tracker'!$S198='HIDE DROP DOWNS'!$K$3),0,IF('#1 - Sample and Action Tracker'!$T198='HIDE DROP DOWNS'!$M$4,1,0))</f>
        <v>0</v>
      </c>
      <c r="W193" s="107">
        <f>IF(OR('#1 - Sample and Action Tracker'!$S198='HIDE DROP DOWNS'!$K$2,'#1 - Sample and Action Tracker'!$S198='HIDE DROP DOWNS'!$K$3),0,IF('#1 - Sample and Action Tracker'!$T198='HIDE DROP DOWNS'!$M$5,1,0))</f>
        <v>0</v>
      </c>
      <c r="X193" s="107">
        <f>IF(OR('#1 - Sample and Action Tracker'!$U198='HIDE DROP DOWNS'!$L$2,'#1 - Sample and Action Tracker'!$U198='HIDE DROP DOWNS'!$L$3),0,IF('#1 - Sample and Action Tracker'!$V198='HIDE DROP DOWNS'!$M$3,1,0))</f>
        <v>0</v>
      </c>
      <c r="Y193" s="107">
        <f>IF(OR('#1 - Sample and Action Tracker'!$U198='HIDE DROP DOWNS'!$L$2,'#1 - Sample and Action Tracker'!$U198='HIDE DROP DOWNS'!$L$3),0,IF('#1 - Sample and Action Tracker'!$V198='HIDE DROP DOWNS'!$M$4,1,0))</f>
        <v>0</v>
      </c>
      <c r="Z193" s="107">
        <f>IF(OR('#1 - Sample and Action Tracker'!$U198='HIDE DROP DOWNS'!$L$2,'#1 - Sample and Action Tracker'!$U198='HIDE DROP DOWNS'!$L$3),0,IF('#1 - Sample and Action Tracker'!$V198='HIDE DROP DOWNS'!$M$5,1,0))</f>
        <v>0</v>
      </c>
    </row>
    <row r="194" spans="6:26" ht="15.75" customHeight="1">
      <c r="F194" s="31" t="str">
        <f>IF('#1 - Sample and Action Tracker'!F199="","",'#1 - Sample and Action Tracker'!F199)</f>
        <v/>
      </c>
      <c r="G194" s="28" t="e">
        <f ca="1">IF(AND('#1 - Sample and Action Tracker'!N199&lt;&gt;""),1,0)</f>
        <v>#NAME?</v>
      </c>
      <c r="H194" s="28" t="e">
        <f ca="1">IF(AND(OR('#1 - Sample and Action Tracker'!N199&gt;0,'#1 - Sample and Action Tracker'!N199=$E$3),'#1 - Sample and Action Tracker'!N199&lt;&gt;$E$2,'#1 - Sample and Action Tracker'!N199&lt;&gt;$E$4,'#1 - Sample and Action Tracker'!N199&lt;&gt;""), TRUE, FALSE)</f>
        <v>#NAME?</v>
      </c>
      <c r="I194" s="28" t="e">
        <f ca="1">IF(AND('#1 - Sample and Action Tracker'!N199&lt;&gt;$E$2,'#1 - Sample and Action Tracker'!N199&lt;&gt;$E$3,'#1 - Sample and Action Tracker'!N199&lt;&gt;$E$4,'#1 - Sample and Action Tracker'!N199&lt;&gt;""),IF('#1 - Sample and Action Tracker'!N199&gt;'#2 - State Report - School Info'!$D$24, TRUE, FALSE),FALSE)</f>
        <v>#NAME?</v>
      </c>
      <c r="R194" s="107">
        <f>IF(OR('#1 - Sample and Action Tracker'!Q199='HIDE DROP DOWNS'!$J$2,'#1 - Sample and Action Tracker'!Q199='HIDE DROP DOWNS'!$J$3),0,IF('#1 - Sample and Action Tracker'!R199='HIDE DROP DOWNS'!$M$3,1,0))</f>
        <v>0</v>
      </c>
      <c r="S194" s="107">
        <f>IF(OR('#1 - Sample and Action Tracker'!Q199='HIDE DROP DOWNS'!$J$2,'#1 - Sample and Action Tracker'!Q199='HIDE DROP DOWNS'!$J$3),0,IF('#1 - Sample and Action Tracker'!R199='HIDE DROP DOWNS'!$M$4,1,0))</f>
        <v>0</v>
      </c>
      <c r="T194" s="107">
        <f>IF(OR('#1 - Sample and Action Tracker'!$Q199='HIDE DROP DOWNS'!$J$2,'#1 - Sample and Action Tracker'!$Q199='HIDE DROP DOWNS'!$J$3),0,IF('#1 - Sample and Action Tracker'!$R199='HIDE DROP DOWNS'!$M$5,1,0))</f>
        <v>0</v>
      </c>
      <c r="U194" s="107">
        <f>IF(OR('#1 - Sample and Action Tracker'!$S199='HIDE DROP DOWNS'!$K$2,'#1 - Sample and Action Tracker'!$S199='HIDE DROP DOWNS'!$K$3),0,IF('#1 - Sample and Action Tracker'!$T199='HIDE DROP DOWNS'!$M$3,1,0))</f>
        <v>0</v>
      </c>
      <c r="V194" s="107">
        <f>IF(OR('#1 - Sample and Action Tracker'!$S199='HIDE DROP DOWNS'!$K$2,'#1 - Sample and Action Tracker'!$S199='HIDE DROP DOWNS'!$K$3),0,IF('#1 - Sample and Action Tracker'!$T199='HIDE DROP DOWNS'!$M$4,1,0))</f>
        <v>0</v>
      </c>
      <c r="W194" s="107">
        <f>IF(OR('#1 - Sample and Action Tracker'!$S199='HIDE DROP DOWNS'!$K$2,'#1 - Sample and Action Tracker'!$S199='HIDE DROP DOWNS'!$K$3),0,IF('#1 - Sample and Action Tracker'!$T199='HIDE DROP DOWNS'!$M$5,1,0))</f>
        <v>0</v>
      </c>
      <c r="X194" s="107">
        <f>IF(OR('#1 - Sample and Action Tracker'!$U199='HIDE DROP DOWNS'!$L$2,'#1 - Sample and Action Tracker'!$U199='HIDE DROP DOWNS'!$L$3),0,IF('#1 - Sample and Action Tracker'!$V199='HIDE DROP DOWNS'!$M$3,1,0))</f>
        <v>0</v>
      </c>
      <c r="Y194" s="107">
        <f>IF(OR('#1 - Sample and Action Tracker'!$U199='HIDE DROP DOWNS'!$L$2,'#1 - Sample and Action Tracker'!$U199='HIDE DROP DOWNS'!$L$3),0,IF('#1 - Sample and Action Tracker'!$V199='HIDE DROP DOWNS'!$M$4,1,0))</f>
        <v>0</v>
      </c>
      <c r="Z194" s="107">
        <f>IF(OR('#1 - Sample and Action Tracker'!$U199='HIDE DROP DOWNS'!$L$2,'#1 - Sample and Action Tracker'!$U199='HIDE DROP DOWNS'!$L$3),0,IF('#1 - Sample and Action Tracker'!$V199='HIDE DROP DOWNS'!$M$5,1,0))</f>
        <v>0</v>
      </c>
    </row>
    <row r="195" spans="6:26" ht="15.75" customHeight="1">
      <c r="F195" s="31" t="str">
        <f>IF('#1 - Sample and Action Tracker'!F200="","",'#1 - Sample and Action Tracker'!F200)</f>
        <v/>
      </c>
      <c r="G195" s="28" t="e">
        <f ca="1">IF(AND('#1 - Sample and Action Tracker'!N200&lt;&gt;""),1,0)</f>
        <v>#NAME?</v>
      </c>
      <c r="H195" s="28" t="e">
        <f ca="1">IF(AND(OR('#1 - Sample and Action Tracker'!N200&gt;0,'#1 - Sample and Action Tracker'!N200=$E$3),'#1 - Sample and Action Tracker'!N200&lt;&gt;$E$2,'#1 - Sample and Action Tracker'!N200&lt;&gt;$E$4,'#1 - Sample and Action Tracker'!N200&lt;&gt;""), TRUE, FALSE)</f>
        <v>#NAME?</v>
      </c>
      <c r="I195" s="28" t="e">
        <f ca="1">IF(AND('#1 - Sample and Action Tracker'!N200&lt;&gt;$E$2,'#1 - Sample and Action Tracker'!N200&lt;&gt;$E$3,'#1 - Sample and Action Tracker'!N200&lt;&gt;$E$4,'#1 - Sample and Action Tracker'!N200&lt;&gt;""),IF('#1 - Sample and Action Tracker'!N200&gt;'#2 - State Report - School Info'!$D$24, TRUE, FALSE),FALSE)</f>
        <v>#NAME?</v>
      </c>
      <c r="R195" s="107">
        <f>IF(OR('#1 - Sample and Action Tracker'!Q200='HIDE DROP DOWNS'!$J$2,'#1 - Sample and Action Tracker'!Q200='HIDE DROP DOWNS'!$J$3),0,IF('#1 - Sample and Action Tracker'!R200='HIDE DROP DOWNS'!$M$3,1,0))</f>
        <v>0</v>
      </c>
      <c r="S195" s="107">
        <f>IF(OR('#1 - Sample and Action Tracker'!Q200='HIDE DROP DOWNS'!$J$2,'#1 - Sample and Action Tracker'!Q200='HIDE DROP DOWNS'!$J$3),0,IF('#1 - Sample and Action Tracker'!R200='HIDE DROP DOWNS'!$M$4,1,0))</f>
        <v>0</v>
      </c>
      <c r="T195" s="107">
        <f>IF(OR('#1 - Sample and Action Tracker'!$Q200='HIDE DROP DOWNS'!$J$2,'#1 - Sample and Action Tracker'!$Q200='HIDE DROP DOWNS'!$J$3),0,IF('#1 - Sample and Action Tracker'!$R200='HIDE DROP DOWNS'!$M$5,1,0))</f>
        <v>0</v>
      </c>
      <c r="U195" s="107">
        <f>IF(OR('#1 - Sample and Action Tracker'!$S200='HIDE DROP DOWNS'!$K$2,'#1 - Sample and Action Tracker'!$S200='HIDE DROP DOWNS'!$K$3),0,IF('#1 - Sample and Action Tracker'!$T200='HIDE DROP DOWNS'!$M$3,1,0))</f>
        <v>0</v>
      </c>
      <c r="V195" s="107">
        <f>IF(OR('#1 - Sample and Action Tracker'!$S200='HIDE DROP DOWNS'!$K$2,'#1 - Sample and Action Tracker'!$S200='HIDE DROP DOWNS'!$K$3),0,IF('#1 - Sample and Action Tracker'!$T200='HIDE DROP DOWNS'!$M$4,1,0))</f>
        <v>0</v>
      </c>
      <c r="W195" s="107">
        <f>IF(OR('#1 - Sample and Action Tracker'!$S200='HIDE DROP DOWNS'!$K$2,'#1 - Sample and Action Tracker'!$S200='HIDE DROP DOWNS'!$K$3),0,IF('#1 - Sample and Action Tracker'!$T200='HIDE DROP DOWNS'!$M$5,1,0))</f>
        <v>0</v>
      </c>
      <c r="X195" s="107">
        <f>IF(OR('#1 - Sample and Action Tracker'!$U200='HIDE DROP DOWNS'!$L$2,'#1 - Sample and Action Tracker'!$U200='HIDE DROP DOWNS'!$L$3),0,IF('#1 - Sample and Action Tracker'!$V200='HIDE DROP DOWNS'!$M$3,1,0))</f>
        <v>0</v>
      </c>
      <c r="Y195" s="107">
        <f>IF(OR('#1 - Sample and Action Tracker'!$U200='HIDE DROP DOWNS'!$L$2,'#1 - Sample and Action Tracker'!$U200='HIDE DROP DOWNS'!$L$3),0,IF('#1 - Sample and Action Tracker'!$V200='HIDE DROP DOWNS'!$M$4,1,0))</f>
        <v>0</v>
      </c>
      <c r="Z195" s="107">
        <f>IF(OR('#1 - Sample and Action Tracker'!$U200='HIDE DROP DOWNS'!$L$2,'#1 - Sample and Action Tracker'!$U200='HIDE DROP DOWNS'!$L$3),0,IF('#1 - Sample and Action Tracker'!$V200='HIDE DROP DOWNS'!$M$5,1,0))</f>
        <v>0</v>
      </c>
    </row>
    <row r="196" spans="6:26" ht="15.75" customHeight="1">
      <c r="F196" s="31" t="str">
        <f>IF('#1 - Sample and Action Tracker'!F201="","",'#1 - Sample and Action Tracker'!F201)</f>
        <v/>
      </c>
      <c r="G196" s="28" t="e">
        <f ca="1">IF(AND('#1 - Sample and Action Tracker'!N201&lt;&gt;""),1,0)</f>
        <v>#NAME?</v>
      </c>
      <c r="H196" s="28" t="e">
        <f ca="1">IF(AND(OR('#1 - Sample and Action Tracker'!N201&gt;0,'#1 - Sample and Action Tracker'!N201=$E$3),'#1 - Sample and Action Tracker'!N201&lt;&gt;$E$2,'#1 - Sample and Action Tracker'!N201&lt;&gt;$E$4,'#1 - Sample and Action Tracker'!N201&lt;&gt;""), TRUE, FALSE)</f>
        <v>#NAME?</v>
      </c>
      <c r="I196" s="28" t="e">
        <f ca="1">IF(AND('#1 - Sample and Action Tracker'!N201&lt;&gt;$E$2,'#1 - Sample and Action Tracker'!N201&lt;&gt;$E$3,'#1 - Sample and Action Tracker'!N201&lt;&gt;$E$4,'#1 - Sample and Action Tracker'!N201&lt;&gt;""),IF('#1 - Sample and Action Tracker'!N201&gt;'#2 - State Report - School Info'!$D$24, TRUE, FALSE),FALSE)</f>
        <v>#NAME?</v>
      </c>
      <c r="R196" s="107">
        <f>IF(OR('#1 - Sample and Action Tracker'!Q201='HIDE DROP DOWNS'!$J$2,'#1 - Sample and Action Tracker'!Q201='HIDE DROP DOWNS'!$J$3),0,IF('#1 - Sample and Action Tracker'!R201='HIDE DROP DOWNS'!$M$3,1,0))</f>
        <v>0</v>
      </c>
      <c r="S196" s="107">
        <f>IF(OR('#1 - Sample and Action Tracker'!Q201='HIDE DROP DOWNS'!$J$2,'#1 - Sample and Action Tracker'!Q201='HIDE DROP DOWNS'!$J$3),0,IF('#1 - Sample and Action Tracker'!R201='HIDE DROP DOWNS'!$M$4,1,0))</f>
        <v>0</v>
      </c>
      <c r="T196" s="107">
        <f>IF(OR('#1 - Sample and Action Tracker'!$Q201='HIDE DROP DOWNS'!$J$2,'#1 - Sample and Action Tracker'!$Q201='HIDE DROP DOWNS'!$J$3),0,IF('#1 - Sample and Action Tracker'!$R201='HIDE DROP DOWNS'!$M$5,1,0))</f>
        <v>0</v>
      </c>
      <c r="U196" s="107">
        <f>IF(OR('#1 - Sample and Action Tracker'!$S201='HIDE DROP DOWNS'!$K$2,'#1 - Sample and Action Tracker'!$S201='HIDE DROP DOWNS'!$K$3),0,IF('#1 - Sample and Action Tracker'!$T201='HIDE DROP DOWNS'!$M$3,1,0))</f>
        <v>0</v>
      </c>
      <c r="V196" s="107">
        <f>IF(OR('#1 - Sample and Action Tracker'!$S201='HIDE DROP DOWNS'!$K$2,'#1 - Sample and Action Tracker'!$S201='HIDE DROP DOWNS'!$K$3),0,IF('#1 - Sample and Action Tracker'!$T201='HIDE DROP DOWNS'!$M$4,1,0))</f>
        <v>0</v>
      </c>
      <c r="W196" s="107">
        <f>IF(OR('#1 - Sample and Action Tracker'!$S201='HIDE DROP DOWNS'!$K$2,'#1 - Sample and Action Tracker'!$S201='HIDE DROP DOWNS'!$K$3),0,IF('#1 - Sample and Action Tracker'!$T201='HIDE DROP DOWNS'!$M$5,1,0))</f>
        <v>0</v>
      </c>
      <c r="X196" s="107">
        <f>IF(OR('#1 - Sample and Action Tracker'!$U201='HIDE DROP DOWNS'!$L$2,'#1 - Sample and Action Tracker'!$U201='HIDE DROP DOWNS'!$L$3),0,IF('#1 - Sample and Action Tracker'!$V201='HIDE DROP DOWNS'!$M$3,1,0))</f>
        <v>0</v>
      </c>
      <c r="Y196" s="107">
        <f>IF(OR('#1 - Sample and Action Tracker'!$U201='HIDE DROP DOWNS'!$L$2,'#1 - Sample and Action Tracker'!$U201='HIDE DROP DOWNS'!$L$3),0,IF('#1 - Sample and Action Tracker'!$V201='HIDE DROP DOWNS'!$M$4,1,0))</f>
        <v>0</v>
      </c>
      <c r="Z196" s="107">
        <f>IF(OR('#1 - Sample and Action Tracker'!$U201='HIDE DROP DOWNS'!$L$2,'#1 - Sample and Action Tracker'!$U201='HIDE DROP DOWNS'!$L$3),0,IF('#1 - Sample and Action Tracker'!$V201='HIDE DROP DOWNS'!$M$5,1,0))</f>
        <v>0</v>
      </c>
    </row>
    <row r="197" spans="6:26" ht="15.75" customHeight="1">
      <c r="F197" s="31" t="str">
        <f>IF('#1 - Sample and Action Tracker'!F202="","",'#1 - Sample and Action Tracker'!F202)</f>
        <v/>
      </c>
      <c r="G197" s="28" t="e">
        <f ca="1">IF(AND('#1 - Sample and Action Tracker'!N202&lt;&gt;""),1,0)</f>
        <v>#NAME?</v>
      </c>
      <c r="H197" s="28" t="e">
        <f ca="1">IF(AND(OR('#1 - Sample and Action Tracker'!N202&gt;0,'#1 - Sample and Action Tracker'!N202=$E$3),'#1 - Sample and Action Tracker'!N202&lt;&gt;$E$2,'#1 - Sample and Action Tracker'!N202&lt;&gt;$E$4,'#1 - Sample and Action Tracker'!N202&lt;&gt;""), TRUE, FALSE)</f>
        <v>#NAME?</v>
      </c>
      <c r="I197" s="28" t="e">
        <f ca="1">IF(AND('#1 - Sample and Action Tracker'!N202&lt;&gt;$E$2,'#1 - Sample and Action Tracker'!N202&lt;&gt;$E$3,'#1 - Sample and Action Tracker'!N202&lt;&gt;$E$4,'#1 - Sample and Action Tracker'!N202&lt;&gt;""),IF('#1 - Sample and Action Tracker'!N202&gt;'#2 - State Report - School Info'!$D$24, TRUE, FALSE),FALSE)</f>
        <v>#NAME?</v>
      </c>
      <c r="R197" s="107">
        <f>IF(OR('#1 - Sample and Action Tracker'!Q202='HIDE DROP DOWNS'!$J$2,'#1 - Sample and Action Tracker'!Q202='HIDE DROP DOWNS'!$J$3),0,IF('#1 - Sample and Action Tracker'!R202='HIDE DROP DOWNS'!$M$3,1,0))</f>
        <v>0</v>
      </c>
      <c r="S197" s="107">
        <f>IF(OR('#1 - Sample and Action Tracker'!Q202='HIDE DROP DOWNS'!$J$2,'#1 - Sample and Action Tracker'!Q202='HIDE DROP DOWNS'!$J$3),0,IF('#1 - Sample and Action Tracker'!R202='HIDE DROP DOWNS'!$M$4,1,0))</f>
        <v>0</v>
      </c>
      <c r="T197" s="107">
        <f>IF(OR('#1 - Sample and Action Tracker'!$Q202='HIDE DROP DOWNS'!$J$2,'#1 - Sample and Action Tracker'!$Q202='HIDE DROP DOWNS'!$J$3),0,IF('#1 - Sample and Action Tracker'!$R202='HIDE DROP DOWNS'!$M$5,1,0))</f>
        <v>0</v>
      </c>
      <c r="U197" s="107">
        <f>IF(OR('#1 - Sample and Action Tracker'!$S202='HIDE DROP DOWNS'!$K$2,'#1 - Sample and Action Tracker'!$S202='HIDE DROP DOWNS'!$K$3),0,IF('#1 - Sample and Action Tracker'!$T202='HIDE DROP DOWNS'!$M$3,1,0))</f>
        <v>0</v>
      </c>
      <c r="V197" s="107">
        <f>IF(OR('#1 - Sample and Action Tracker'!$S202='HIDE DROP DOWNS'!$K$2,'#1 - Sample and Action Tracker'!$S202='HIDE DROP DOWNS'!$K$3),0,IF('#1 - Sample and Action Tracker'!$T202='HIDE DROP DOWNS'!$M$4,1,0))</f>
        <v>0</v>
      </c>
      <c r="W197" s="107">
        <f>IF(OR('#1 - Sample and Action Tracker'!$S202='HIDE DROP DOWNS'!$K$2,'#1 - Sample and Action Tracker'!$S202='HIDE DROP DOWNS'!$K$3),0,IF('#1 - Sample and Action Tracker'!$T202='HIDE DROP DOWNS'!$M$5,1,0))</f>
        <v>0</v>
      </c>
      <c r="X197" s="107">
        <f>IF(OR('#1 - Sample and Action Tracker'!$U202='HIDE DROP DOWNS'!$L$2,'#1 - Sample and Action Tracker'!$U202='HIDE DROP DOWNS'!$L$3),0,IF('#1 - Sample and Action Tracker'!$V202='HIDE DROP DOWNS'!$M$3,1,0))</f>
        <v>0</v>
      </c>
      <c r="Y197" s="107">
        <f>IF(OR('#1 - Sample and Action Tracker'!$U202='HIDE DROP DOWNS'!$L$2,'#1 - Sample and Action Tracker'!$U202='HIDE DROP DOWNS'!$L$3),0,IF('#1 - Sample and Action Tracker'!$V202='HIDE DROP DOWNS'!$M$4,1,0))</f>
        <v>0</v>
      </c>
      <c r="Z197" s="107">
        <f>IF(OR('#1 - Sample and Action Tracker'!$U202='HIDE DROP DOWNS'!$L$2,'#1 - Sample and Action Tracker'!$U202='HIDE DROP DOWNS'!$L$3),0,IF('#1 - Sample and Action Tracker'!$V202='HIDE DROP DOWNS'!$M$5,1,0))</f>
        <v>0</v>
      </c>
    </row>
    <row r="198" spans="6:26" ht="15.75" customHeight="1">
      <c r="F198" s="31" t="str">
        <f>IF('#1 - Sample and Action Tracker'!F203="","",'#1 - Sample and Action Tracker'!F203)</f>
        <v/>
      </c>
      <c r="G198" s="28" t="e">
        <f ca="1">IF(AND('#1 - Sample and Action Tracker'!N203&lt;&gt;""),1,0)</f>
        <v>#NAME?</v>
      </c>
      <c r="H198" s="28" t="e">
        <f ca="1">IF(AND(OR('#1 - Sample and Action Tracker'!N203&gt;0,'#1 - Sample and Action Tracker'!N203=$E$3),'#1 - Sample and Action Tracker'!N203&lt;&gt;$E$2,'#1 - Sample and Action Tracker'!N203&lt;&gt;$E$4,'#1 - Sample and Action Tracker'!N203&lt;&gt;""), TRUE, FALSE)</f>
        <v>#NAME?</v>
      </c>
      <c r="I198" s="28" t="e">
        <f ca="1">IF(AND('#1 - Sample and Action Tracker'!N203&lt;&gt;$E$2,'#1 - Sample and Action Tracker'!N203&lt;&gt;$E$3,'#1 - Sample and Action Tracker'!N203&lt;&gt;$E$4,'#1 - Sample and Action Tracker'!N203&lt;&gt;""),IF('#1 - Sample and Action Tracker'!N203&gt;'#2 - State Report - School Info'!$D$24, TRUE, FALSE),FALSE)</f>
        <v>#NAME?</v>
      </c>
      <c r="R198" s="107">
        <f>IF(OR('#1 - Sample and Action Tracker'!Q203='HIDE DROP DOWNS'!$J$2,'#1 - Sample and Action Tracker'!Q203='HIDE DROP DOWNS'!$J$3),0,IF('#1 - Sample and Action Tracker'!R203='HIDE DROP DOWNS'!$M$3,1,0))</f>
        <v>0</v>
      </c>
      <c r="S198" s="107">
        <f>IF(OR('#1 - Sample and Action Tracker'!Q203='HIDE DROP DOWNS'!$J$2,'#1 - Sample and Action Tracker'!Q203='HIDE DROP DOWNS'!$J$3),0,IF('#1 - Sample and Action Tracker'!R203='HIDE DROP DOWNS'!$M$4,1,0))</f>
        <v>0</v>
      </c>
      <c r="T198" s="107">
        <f>IF(OR('#1 - Sample and Action Tracker'!$Q203='HIDE DROP DOWNS'!$J$2,'#1 - Sample and Action Tracker'!$Q203='HIDE DROP DOWNS'!$J$3),0,IF('#1 - Sample and Action Tracker'!$R203='HIDE DROP DOWNS'!$M$5,1,0))</f>
        <v>0</v>
      </c>
      <c r="U198" s="107">
        <f>IF(OR('#1 - Sample and Action Tracker'!$S203='HIDE DROP DOWNS'!$K$2,'#1 - Sample and Action Tracker'!$S203='HIDE DROP DOWNS'!$K$3),0,IF('#1 - Sample and Action Tracker'!$T203='HIDE DROP DOWNS'!$M$3,1,0))</f>
        <v>0</v>
      </c>
      <c r="V198" s="107">
        <f>IF(OR('#1 - Sample and Action Tracker'!$S203='HIDE DROP DOWNS'!$K$2,'#1 - Sample and Action Tracker'!$S203='HIDE DROP DOWNS'!$K$3),0,IF('#1 - Sample and Action Tracker'!$T203='HIDE DROP DOWNS'!$M$4,1,0))</f>
        <v>0</v>
      </c>
      <c r="W198" s="107">
        <f>IF(OR('#1 - Sample and Action Tracker'!$S203='HIDE DROP DOWNS'!$K$2,'#1 - Sample and Action Tracker'!$S203='HIDE DROP DOWNS'!$K$3),0,IF('#1 - Sample and Action Tracker'!$T203='HIDE DROP DOWNS'!$M$5,1,0))</f>
        <v>0</v>
      </c>
      <c r="X198" s="107">
        <f>IF(OR('#1 - Sample and Action Tracker'!$U203='HIDE DROP DOWNS'!$L$2,'#1 - Sample and Action Tracker'!$U203='HIDE DROP DOWNS'!$L$3),0,IF('#1 - Sample and Action Tracker'!$V203='HIDE DROP DOWNS'!$M$3,1,0))</f>
        <v>0</v>
      </c>
      <c r="Y198" s="107">
        <f>IF(OR('#1 - Sample and Action Tracker'!$U203='HIDE DROP DOWNS'!$L$2,'#1 - Sample and Action Tracker'!$U203='HIDE DROP DOWNS'!$L$3),0,IF('#1 - Sample and Action Tracker'!$V203='HIDE DROP DOWNS'!$M$4,1,0))</f>
        <v>0</v>
      </c>
      <c r="Z198" s="107">
        <f>IF(OR('#1 - Sample and Action Tracker'!$U203='HIDE DROP DOWNS'!$L$2,'#1 - Sample and Action Tracker'!$U203='HIDE DROP DOWNS'!$L$3),0,IF('#1 - Sample and Action Tracker'!$V203='HIDE DROP DOWNS'!$M$5,1,0))</f>
        <v>0</v>
      </c>
    </row>
    <row r="199" spans="6:26" ht="15.75" customHeight="1">
      <c r="F199" s="31" t="str">
        <f>IF('#1 - Sample and Action Tracker'!F204="","",'#1 - Sample and Action Tracker'!F204)</f>
        <v/>
      </c>
      <c r="G199" s="28" t="e">
        <f ca="1">IF(AND('#1 - Sample and Action Tracker'!N204&lt;&gt;""),1,0)</f>
        <v>#NAME?</v>
      </c>
      <c r="H199" s="28" t="e">
        <f ca="1">IF(AND(OR('#1 - Sample and Action Tracker'!N204&gt;0,'#1 - Sample and Action Tracker'!N204=$E$3),'#1 - Sample and Action Tracker'!N204&lt;&gt;$E$2,'#1 - Sample and Action Tracker'!N204&lt;&gt;$E$4,'#1 - Sample and Action Tracker'!N204&lt;&gt;""), TRUE, FALSE)</f>
        <v>#NAME?</v>
      </c>
      <c r="I199" s="28" t="e">
        <f ca="1">IF(AND('#1 - Sample and Action Tracker'!N204&lt;&gt;$E$2,'#1 - Sample and Action Tracker'!N204&lt;&gt;$E$3,'#1 - Sample and Action Tracker'!N204&lt;&gt;$E$4,'#1 - Sample and Action Tracker'!N204&lt;&gt;""),IF('#1 - Sample and Action Tracker'!N204&gt;'#2 - State Report - School Info'!$D$24, TRUE, FALSE),FALSE)</f>
        <v>#NAME?</v>
      </c>
      <c r="R199" s="107">
        <f>IF(OR('#1 - Sample and Action Tracker'!Q204='HIDE DROP DOWNS'!$J$2,'#1 - Sample and Action Tracker'!Q204='HIDE DROP DOWNS'!$J$3),0,IF('#1 - Sample and Action Tracker'!R204='HIDE DROP DOWNS'!$M$3,1,0))</f>
        <v>0</v>
      </c>
      <c r="S199" s="107">
        <f>IF(OR('#1 - Sample and Action Tracker'!Q204='HIDE DROP DOWNS'!$J$2,'#1 - Sample and Action Tracker'!Q204='HIDE DROP DOWNS'!$J$3),0,IF('#1 - Sample and Action Tracker'!R204='HIDE DROP DOWNS'!$M$4,1,0))</f>
        <v>0</v>
      </c>
      <c r="T199" s="107">
        <f>IF(OR('#1 - Sample and Action Tracker'!$Q204='HIDE DROP DOWNS'!$J$2,'#1 - Sample and Action Tracker'!$Q204='HIDE DROP DOWNS'!$J$3),0,IF('#1 - Sample and Action Tracker'!$R204='HIDE DROP DOWNS'!$M$5,1,0))</f>
        <v>0</v>
      </c>
      <c r="U199" s="107">
        <f>IF(OR('#1 - Sample and Action Tracker'!$S204='HIDE DROP DOWNS'!$K$2,'#1 - Sample and Action Tracker'!$S204='HIDE DROP DOWNS'!$K$3),0,IF('#1 - Sample and Action Tracker'!$T204='HIDE DROP DOWNS'!$M$3,1,0))</f>
        <v>0</v>
      </c>
      <c r="V199" s="107">
        <f>IF(OR('#1 - Sample and Action Tracker'!$S204='HIDE DROP DOWNS'!$K$2,'#1 - Sample and Action Tracker'!$S204='HIDE DROP DOWNS'!$K$3),0,IF('#1 - Sample and Action Tracker'!$T204='HIDE DROP DOWNS'!$M$4,1,0))</f>
        <v>0</v>
      </c>
      <c r="W199" s="107">
        <f>IF(OR('#1 - Sample and Action Tracker'!$S204='HIDE DROP DOWNS'!$K$2,'#1 - Sample and Action Tracker'!$S204='HIDE DROP DOWNS'!$K$3),0,IF('#1 - Sample and Action Tracker'!$T204='HIDE DROP DOWNS'!$M$5,1,0))</f>
        <v>0</v>
      </c>
      <c r="X199" s="107">
        <f>IF(OR('#1 - Sample and Action Tracker'!$U204='HIDE DROP DOWNS'!$L$2,'#1 - Sample and Action Tracker'!$U204='HIDE DROP DOWNS'!$L$3),0,IF('#1 - Sample and Action Tracker'!$V204='HIDE DROP DOWNS'!$M$3,1,0))</f>
        <v>0</v>
      </c>
      <c r="Y199" s="107">
        <f>IF(OR('#1 - Sample and Action Tracker'!$U204='HIDE DROP DOWNS'!$L$2,'#1 - Sample and Action Tracker'!$U204='HIDE DROP DOWNS'!$L$3),0,IF('#1 - Sample and Action Tracker'!$V204='HIDE DROP DOWNS'!$M$4,1,0))</f>
        <v>0</v>
      </c>
      <c r="Z199" s="107">
        <f>IF(OR('#1 - Sample and Action Tracker'!$U204='HIDE DROP DOWNS'!$L$2,'#1 - Sample and Action Tracker'!$U204='HIDE DROP DOWNS'!$L$3),0,IF('#1 - Sample and Action Tracker'!$V204='HIDE DROP DOWNS'!$M$5,1,0))</f>
        <v>0</v>
      </c>
    </row>
    <row r="200" spans="6:26" ht="15.75" customHeight="1">
      <c r="F200" s="31" t="str">
        <f>IF('#1 - Sample and Action Tracker'!F205="","",'#1 - Sample and Action Tracker'!F205)</f>
        <v/>
      </c>
      <c r="G200" s="28" t="e">
        <f ca="1">IF(AND('#1 - Sample and Action Tracker'!N205&lt;&gt;""),1,0)</f>
        <v>#NAME?</v>
      </c>
      <c r="H200" s="28" t="e">
        <f ca="1">IF(AND(OR('#1 - Sample and Action Tracker'!N205&gt;0,'#1 - Sample and Action Tracker'!N205=$E$3),'#1 - Sample and Action Tracker'!N205&lt;&gt;$E$2,'#1 - Sample and Action Tracker'!N205&lt;&gt;$E$4,'#1 - Sample and Action Tracker'!N205&lt;&gt;""), TRUE, FALSE)</f>
        <v>#NAME?</v>
      </c>
      <c r="I200" s="28" t="e">
        <f ca="1">IF(AND('#1 - Sample and Action Tracker'!N205&lt;&gt;$E$2,'#1 - Sample and Action Tracker'!N205&lt;&gt;$E$3,'#1 - Sample and Action Tracker'!N205&lt;&gt;$E$4,'#1 - Sample and Action Tracker'!N205&lt;&gt;""),IF('#1 - Sample and Action Tracker'!N205&gt;'#2 - State Report - School Info'!$D$24, TRUE, FALSE),FALSE)</f>
        <v>#NAME?</v>
      </c>
      <c r="R200" s="107">
        <f>IF(OR('#1 - Sample and Action Tracker'!Q205='HIDE DROP DOWNS'!$J$2,'#1 - Sample and Action Tracker'!Q205='HIDE DROP DOWNS'!$J$3),0,IF('#1 - Sample and Action Tracker'!R205='HIDE DROP DOWNS'!$M$3,1,0))</f>
        <v>0</v>
      </c>
      <c r="S200" s="107">
        <f>IF(OR('#1 - Sample and Action Tracker'!Q205='HIDE DROP DOWNS'!$J$2,'#1 - Sample and Action Tracker'!Q205='HIDE DROP DOWNS'!$J$3),0,IF('#1 - Sample and Action Tracker'!R205='HIDE DROP DOWNS'!$M$4,1,0))</f>
        <v>0</v>
      </c>
      <c r="T200" s="107">
        <f>IF(OR('#1 - Sample and Action Tracker'!$Q205='HIDE DROP DOWNS'!$J$2,'#1 - Sample and Action Tracker'!$Q205='HIDE DROP DOWNS'!$J$3),0,IF('#1 - Sample and Action Tracker'!$R205='HIDE DROP DOWNS'!$M$5,1,0))</f>
        <v>0</v>
      </c>
      <c r="U200" s="107">
        <f>IF(OR('#1 - Sample and Action Tracker'!$S205='HIDE DROP DOWNS'!$K$2,'#1 - Sample and Action Tracker'!$S205='HIDE DROP DOWNS'!$K$3),0,IF('#1 - Sample and Action Tracker'!$T205='HIDE DROP DOWNS'!$M$3,1,0))</f>
        <v>0</v>
      </c>
      <c r="V200" s="107">
        <f>IF(OR('#1 - Sample and Action Tracker'!$S205='HIDE DROP DOWNS'!$K$2,'#1 - Sample and Action Tracker'!$S205='HIDE DROP DOWNS'!$K$3),0,IF('#1 - Sample and Action Tracker'!$T205='HIDE DROP DOWNS'!$M$4,1,0))</f>
        <v>0</v>
      </c>
      <c r="W200" s="107">
        <f>IF(OR('#1 - Sample and Action Tracker'!$S205='HIDE DROP DOWNS'!$K$2,'#1 - Sample and Action Tracker'!$S205='HIDE DROP DOWNS'!$K$3),0,IF('#1 - Sample and Action Tracker'!$T205='HIDE DROP DOWNS'!$M$5,1,0))</f>
        <v>0</v>
      </c>
      <c r="X200" s="107">
        <f>IF(OR('#1 - Sample and Action Tracker'!$U205='HIDE DROP DOWNS'!$L$2,'#1 - Sample and Action Tracker'!$U205='HIDE DROP DOWNS'!$L$3),0,IF('#1 - Sample and Action Tracker'!$V205='HIDE DROP DOWNS'!$M$3,1,0))</f>
        <v>0</v>
      </c>
      <c r="Y200" s="107">
        <f>IF(OR('#1 - Sample and Action Tracker'!$U205='HIDE DROP DOWNS'!$L$2,'#1 - Sample and Action Tracker'!$U205='HIDE DROP DOWNS'!$L$3),0,IF('#1 - Sample and Action Tracker'!$V205='HIDE DROP DOWNS'!$M$4,1,0))</f>
        <v>0</v>
      </c>
      <c r="Z200" s="107">
        <f>IF(OR('#1 - Sample and Action Tracker'!$U205='HIDE DROP DOWNS'!$L$2,'#1 - Sample and Action Tracker'!$U205='HIDE DROP DOWNS'!$L$3),0,IF('#1 - Sample and Action Tracker'!$V205='HIDE DROP DOWNS'!$M$5,1,0))</f>
        <v>0</v>
      </c>
    </row>
    <row r="201" spans="6:26" ht="15.75" customHeight="1">
      <c r="F201" s="31" t="str">
        <f>IF('#1 - Sample and Action Tracker'!F206="","",'#1 - Sample and Action Tracker'!F206)</f>
        <v/>
      </c>
      <c r="G201" s="28" t="e">
        <f ca="1">IF(AND('#1 - Sample and Action Tracker'!N206&lt;&gt;""),1,0)</f>
        <v>#NAME?</v>
      </c>
      <c r="H201" s="28" t="e">
        <f ca="1">IF(AND(OR('#1 - Sample and Action Tracker'!N206&gt;0,'#1 - Sample and Action Tracker'!N206=$E$3),'#1 - Sample and Action Tracker'!N206&lt;&gt;$E$2,'#1 - Sample and Action Tracker'!N206&lt;&gt;$E$4,'#1 - Sample and Action Tracker'!N206&lt;&gt;""), TRUE, FALSE)</f>
        <v>#NAME?</v>
      </c>
      <c r="I201" s="28" t="e">
        <f ca="1">IF(AND('#1 - Sample and Action Tracker'!N206&lt;&gt;$E$2,'#1 - Sample and Action Tracker'!N206&lt;&gt;$E$3,'#1 - Sample and Action Tracker'!N206&lt;&gt;$E$4,'#1 - Sample and Action Tracker'!N206&lt;&gt;""),IF('#1 - Sample and Action Tracker'!N206&gt;'#2 - State Report - School Info'!$D$24, TRUE, FALSE),FALSE)</f>
        <v>#NAME?</v>
      </c>
      <c r="R201" s="107">
        <f>IF(OR('#1 - Sample and Action Tracker'!Q206='HIDE DROP DOWNS'!$J$2,'#1 - Sample and Action Tracker'!Q206='HIDE DROP DOWNS'!$J$3),0,IF('#1 - Sample and Action Tracker'!R206='HIDE DROP DOWNS'!$M$3,1,0))</f>
        <v>0</v>
      </c>
      <c r="S201" s="107">
        <f>IF(OR('#1 - Sample and Action Tracker'!Q206='HIDE DROP DOWNS'!$J$2,'#1 - Sample and Action Tracker'!Q206='HIDE DROP DOWNS'!$J$3),0,IF('#1 - Sample and Action Tracker'!R206='HIDE DROP DOWNS'!$M$4,1,0))</f>
        <v>0</v>
      </c>
      <c r="T201" s="107">
        <f>IF(OR('#1 - Sample and Action Tracker'!$Q206='HIDE DROP DOWNS'!$J$2,'#1 - Sample and Action Tracker'!$Q206='HIDE DROP DOWNS'!$J$3),0,IF('#1 - Sample and Action Tracker'!$R206='HIDE DROP DOWNS'!$M$5,1,0))</f>
        <v>0</v>
      </c>
      <c r="U201" s="107">
        <f>IF(OR('#1 - Sample and Action Tracker'!$S206='HIDE DROP DOWNS'!$K$2,'#1 - Sample and Action Tracker'!$S206='HIDE DROP DOWNS'!$K$3),0,IF('#1 - Sample and Action Tracker'!$T206='HIDE DROP DOWNS'!$M$3,1,0))</f>
        <v>0</v>
      </c>
      <c r="V201" s="107">
        <f>IF(OR('#1 - Sample and Action Tracker'!$S206='HIDE DROP DOWNS'!$K$2,'#1 - Sample and Action Tracker'!$S206='HIDE DROP DOWNS'!$K$3),0,IF('#1 - Sample and Action Tracker'!$T206='HIDE DROP DOWNS'!$M$4,1,0))</f>
        <v>0</v>
      </c>
      <c r="W201" s="107">
        <f>IF(OR('#1 - Sample and Action Tracker'!$S206='HIDE DROP DOWNS'!$K$2,'#1 - Sample and Action Tracker'!$S206='HIDE DROP DOWNS'!$K$3),0,IF('#1 - Sample and Action Tracker'!$T206='HIDE DROP DOWNS'!$M$5,1,0))</f>
        <v>0</v>
      </c>
      <c r="X201" s="107">
        <f>IF(OR('#1 - Sample and Action Tracker'!$U206='HIDE DROP DOWNS'!$L$2,'#1 - Sample and Action Tracker'!$U206='HIDE DROP DOWNS'!$L$3),0,IF('#1 - Sample and Action Tracker'!$V206='HIDE DROP DOWNS'!$M$3,1,0))</f>
        <v>0</v>
      </c>
      <c r="Y201" s="107">
        <f>IF(OR('#1 - Sample and Action Tracker'!$U206='HIDE DROP DOWNS'!$L$2,'#1 - Sample and Action Tracker'!$U206='HIDE DROP DOWNS'!$L$3),0,IF('#1 - Sample and Action Tracker'!$V206='HIDE DROP DOWNS'!$M$4,1,0))</f>
        <v>0</v>
      </c>
      <c r="Z201" s="107">
        <f>IF(OR('#1 - Sample and Action Tracker'!$U206='HIDE DROP DOWNS'!$L$2,'#1 - Sample and Action Tracker'!$U206='HIDE DROP DOWNS'!$L$3),0,IF('#1 - Sample and Action Tracker'!$V206='HIDE DROP DOWNS'!$M$5,1,0))</f>
        <v>0</v>
      </c>
    </row>
    <row r="202" spans="6:26" ht="15.75" customHeight="1">
      <c r="F202" s="31" t="str">
        <f>IF('#1 - Sample and Action Tracker'!F207="","",'#1 - Sample and Action Tracker'!F207)</f>
        <v/>
      </c>
      <c r="G202" s="28" t="e">
        <f ca="1">IF(AND('#1 - Sample and Action Tracker'!N207&lt;&gt;""),1,0)</f>
        <v>#NAME?</v>
      </c>
      <c r="H202" s="28" t="e">
        <f ca="1">IF(AND(OR('#1 - Sample and Action Tracker'!N207&gt;0,'#1 - Sample and Action Tracker'!N207=$E$3),'#1 - Sample and Action Tracker'!N207&lt;&gt;$E$2,'#1 - Sample and Action Tracker'!N207&lt;&gt;$E$4,'#1 - Sample and Action Tracker'!N207&lt;&gt;""), TRUE, FALSE)</f>
        <v>#NAME?</v>
      </c>
      <c r="I202" s="28" t="e">
        <f ca="1">IF(AND('#1 - Sample and Action Tracker'!N207&lt;&gt;$E$2,'#1 - Sample and Action Tracker'!N207&lt;&gt;$E$3,'#1 - Sample and Action Tracker'!N207&lt;&gt;$E$4,'#1 - Sample and Action Tracker'!N207&lt;&gt;""),IF('#1 - Sample and Action Tracker'!N207&gt;'#2 - State Report - School Info'!$D$24, TRUE, FALSE),FALSE)</f>
        <v>#NAME?</v>
      </c>
      <c r="R202" s="107">
        <f>IF(OR('#1 - Sample and Action Tracker'!Q207='HIDE DROP DOWNS'!$J$2,'#1 - Sample and Action Tracker'!Q207='HIDE DROP DOWNS'!$J$3),0,IF('#1 - Sample and Action Tracker'!R207='HIDE DROP DOWNS'!$M$3,1,0))</f>
        <v>0</v>
      </c>
      <c r="S202" s="107">
        <f>IF(OR('#1 - Sample and Action Tracker'!Q207='HIDE DROP DOWNS'!$J$2,'#1 - Sample and Action Tracker'!Q207='HIDE DROP DOWNS'!$J$3),0,IF('#1 - Sample and Action Tracker'!R207='HIDE DROP DOWNS'!$M$4,1,0))</f>
        <v>0</v>
      </c>
      <c r="T202" s="107">
        <f>IF(OR('#1 - Sample and Action Tracker'!$Q207='HIDE DROP DOWNS'!$J$2,'#1 - Sample and Action Tracker'!$Q207='HIDE DROP DOWNS'!$J$3),0,IF('#1 - Sample and Action Tracker'!$R207='HIDE DROP DOWNS'!$M$5,1,0))</f>
        <v>0</v>
      </c>
      <c r="U202" s="107">
        <f>IF(OR('#1 - Sample and Action Tracker'!$S207='HIDE DROP DOWNS'!$K$2,'#1 - Sample and Action Tracker'!$S207='HIDE DROP DOWNS'!$K$3),0,IF('#1 - Sample and Action Tracker'!$T207='HIDE DROP DOWNS'!$M$3,1,0))</f>
        <v>0</v>
      </c>
      <c r="V202" s="107">
        <f>IF(OR('#1 - Sample and Action Tracker'!$S207='HIDE DROP DOWNS'!$K$2,'#1 - Sample and Action Tracker'!$S207='HIDE DROP DOWNS'!$K$3),0,IF('#1 - Sample and Action Tracker'!$T207='HIDE DROP DOWNS'!$M$4,1,0))</f>
        <v>0</v>
      </c>
      <c r="W202" s="107">
        <f>IF(OR('#1 - Sample and Action Tracker'!$S207='HIDE DROP DOWNS'!$K$2,'#1 - Sample and Action Tracker'!$S207='HIDE DROP DOWNS'!$K$3),0,IF('#1 - Sample and Action Tracker'!$T207='HIDE DROP DOWNS'!$M$5,1,0))</f>
        <v>0</v>
      </c>
      <c r="X202" s="107">
        <f>IF(OR('#1 - Sample and Action Tracker'!$U207='HIDE DROP DOWNS'!$L$2,'#1 - Sample and Action Tracker'!$U207='HIDE DROP DOWNS'!$L$3),0,IF('#1 - Sample and Action Tracker'!$V207='HIDE DROP DOWNS'!$M$3,1,0))</f>
        <v>0</v>
      </c>
      <c r="Y202" s="107">
        <f>IF(OR('#1 - Sample and Action Tracker'!$U207='HIDE DROP DOWNS'!$L$2,'#1 - Sample and Action Tracker'!$U207='HIDE DROP DOWNS'!$L$3),0,IF('#1 - Sample and Action Tracker'!$V207='HIDE DROP DOWNS'!$M$4,1,0))</f>
        <v>0</v>
      </c>
      <c r="Z202" s="107">
        <f>IF(OR('#1 - Sample and Action Tracker'!$U207='HIDE DROP DOWNS'!$L$2,'#1 - Sample and Action Tracker'!$U207='HIDE DROP DOWNS'!$L$3),0,IF('#1 - Sample and Action Tracker'!$V207='HIDE DROP DOWNS'!$M$5,1,0))</f>
        <v>0</v>
      </c>
    </row>
    <row r="203" spans="6:26" ht="15.75" customHeight="1">
      <c r="F203" s="31" t="str">
        <f>IF('#1 - Sample and Action Tracker'!F208="","",'#1 - Sample and Action Tracker'!F208)</f>
        <v/>
      </c>
      <c r="G203" s="28" t="e">
        <f ca="1">IF(AND('#1 - Sample and Action Tracker'!N208&lt;&gt;""),1,0)</f>
        <v>#NAME?</v>
      </c>
      <c r="H203" s="28" t="e">
        <f ca="1">IF(AND(OR('#1 - Sample and Action Tracker'!N208&gt;0,'#1 - Sample and Action Tracker'!N208=$E$3),'#1 - Sample and Action Tracker'!N208&lt;&gt;$E$2,'#1 - Sample and Action Tracker'!N208&lt;&gt;$E$4,'#1 - Sample and Action Tracker'!N208&lt;&gt;""), TRUE, FALSE)</f>
        <v>#NAME?</v>
      </c>
      <c r="I203" s="28" t="e">
        <f ca="1">IF(AND('#1 - Sample and Action Tracker'!N208&lt;&gt;$E$2,'#1 - Sample and Action Tracker'!N208&lt;&gt;$E$3,'#1 - Sample and Action Tracker'!N208&lt;&gt;$E$4,'#1 - Sample and Action Tracker'!N208&lt;&gt;""),IF('#1 - Sample and Action Tracker'!N208&gt;'#2 - State Report - School Info'!$D$24, TRUE, FALSE),FALSE)</f>
        <v>#NAME?</v>
      </c>
      <c r="R203" s="107">
        <f>IF(OR('#1 - Sample and Action Tracker'!Q208='HIDE DROP DOWNS'!$J$2,'#1 - Sample and Action Tracker'!Q208='HIDE DROP DOWNS'!$J$3),0,IF('#1 - Sample and Action Tracker'!R208='HIDE DROP DOWNS'!$M$3,1,0))</f>
        <v>0</v>
      </c>
      <c r="S203" s="107">
        <f>IF(OR('#1 - Sample and Action Tracker'!Q208='HIDE DROP DOWNS'!$J$2,'#1 - Sample and Action Tracker'!Q208='HIDE DROP DOWNS'!$J$3),0,IF('#1 - Sample and Action Tracker'!R208='HIDE DROP DOWNS'!$M$4,1,0))</f>
        <v>0</v>
      </c>
      <c r="T203" s="107">
        <f>IF(OR('#1 - Sample and Action Tracker'!$Q208='HIDE DROP DOWNS'!$J$2,'#1 - Sample and Action Tracker'!$Q208='HIDE DROP DOWNS'!$J$3),0,IF('#1 - Sample and Action Tracker'!$R208='HIDE DROP DOWNS'!$M$5,1,0))</f>
        <v>0</v>
      </c>
      <c r="U203" s="107">
        <f>IF(OR('#1 - Sample and Action Tracker'!$S208='HIDE DROP DOWNS'!$K$2,'#1 - Sample and Action Tracker'!$S208='HIDE DROP DOWNS'!$K$3),0,IF('#1 - Sample and Action Tracker'!$T208='HIDE DROP DOWNS'!$M$3,1,0))</f>
        <v>0</v>
      </c>
      <c r="V203" s="107">
        <f>IF(OR('#1 - Sample and Action Tracker'!$S208='HIDE DROP DOWNS'!$K$2,'#1 - Sample and Action Tracker'!$S208='HIDE DROP DOWNS'!$K$3),0,IF('#1 - Sample and Action Tracker'!$T208='HIDE DROP DOWNS'!$M$4,1,0))</f>
        <v>0</v>
      </c>
      <c r="W203" s="107">
        <f>IF(OR('#1 - Sample and Action Tracker'!$S208='HIDE DROP DOWNS'!$K$2,'#1 - Sample and Action Tracker'!$S208='HIDE DROP DOWNS'!$K$3),0,IF('#1 - Sample and Action Tracker'!$T208='HIDE DROP DOWNS'!$M$5,1,0))</f>
        <v>0</v>
      </c>
      <c r="X203" s="107">
        <f>IF(OR('#1 - Sample and Action Tracker'!$U208='HIDE DROP DOWNS'!$L$2,'#1 - Sample and Action Tracker'!$U208='HIDE DROP DOWNS'!$L$3),0,IF('#1 - Sample and Action Tracker'!$V208='HIDE DROP DOWNS'!$M$3,1,0))</f>
        <v>0</v>
      </c>
      <c r="Y203" s="107">
        <f>IF(OR('#1 - Sample and Action Tracker'!$U208='HIDE DROP DOWNS'!$L$2,'#1 - Sample and Action Tracker'!$U208='HIDE DROP DOWNS'!$L$3),0,IF('#1 - Sample and Action Tracker'!$V208='HIDE DROP DOWNS'!$M$4,1,0))</f>
        <v>0</v>
      </c>
      <c r="Z203" s="107">
        <f>IF(OR('#1 - Sample and Action Tracker'!$U208='HIDE DROP DOWNS'!$L$2,'#1 - Sample and Action Tracker'!$U208='HIDE DROP DOWNS'!$L$3),0,IF('#1 - Sample and Action Tracker'!$V208='HIDE DROP DOWNS'!$M$5,1,0))</f>
        <v>0</v>
      </c>
    </row>
    <row r="204" spans="6:26" ht="15.75" customHeight="1">
      <c r="F204" s="31" t="str">
        <f>IF('#1 - Sample and Action Tracker'!F209="","",'#1 - Sample and Action Tracker'!F209)</f>
        <v/>
      </c>
      <c r="G204" s="28" t="e">
        <f ca="1">IF(AND('#1 - Sample and Action Tracker'!N209&lt;&gt;""),1,0)</f>
        <v>#NAME?</v>
      </c>
      <c r="H204" s="28" t="e">
        <f ca="1">IF(AND(OR('#1 - Sample and Action Tracker'!N209&gt;0,'#1 - Sample and Action Tracker'!N209=$E$3),'#1 - Sample and Action Tracker'!N209&lt;&gt;$E$2,'#1 - Sample and Action Tracker'!N209&lt;&gt;$E$4,'#1 - Sample and Action Tracker'!N209&lt;&gt;""), TRUE, FALSE)</f>
        <v>#NAME?</v>
      </c>
      <c r="I204" s="28" t="e">
        <f ca="1">IF(AND('#1 - Sample and Action Tracker'!N209&lt;&gt;$E$2,'#1 - Sample and Action Tracker'!N209&lt;&gt;$E$3,'#1 - Sample and Action Tracker'!N209&lt;&gt;$E$4,'#1 - Sample and Action Tracker'!N209&lt;&gt;""),IF('#1 - Sample and Action Tracker'!N209&gt;'#2 - State Report - School Info'!$D$24, TRUE, FALSE),FALSE)</f>
        <v>#NAME?</v>
      </c>
      <c r="R204" s="107">
        <f>IF(OR('#1 - Sample and Action Tracker'!Q209='HIDE DROP DOWNS'!$J$2,'#1 - Sample and Action Tracker'!Q209='HIDE DROP DOWNS'!$J$3),0,IF('#1 - Sample and Action Tracker'!R209='HIDE DROP DOWNS'!$M$3,1,0))</f>
        <v>0</v>
      </c>
      <c r="S204" s="107">
        <f>IF(OR('#1 - Sample and Action Tracker'!Q209='HIDE DROP DOWNS'!$J$2,'#1 - Sample and Action Tracker'!Q209='HIDE DROP DOWNS'!$J$3),0,IF('#1 - Sample and Action Tracker'!R209='HIDE DROP DOWNS'!$M$4,1,0))</f>
        <v>0</v>
      </c>
      <c r="T204" s="107">
        <f>IF(OR('#1 - Sample and Action Tracker'!$Q209='HIDE DROP DOWNS'!$J$2,'#1 - Sample and Action Tracker'!$Q209='HIDE DROP DOWNS'!$J$3),0,IF('#1 - Sample and Action Tracker'!$R209='HIDE DROP DOWNS'!$M$5,1,0))</f>
        <v>0</v>
      </c>
      <c r="U204" s="107">
        <f>IF(OR('#1 - Sample and Action Tracker'!$S209='HIDE DROP DOWNS'!$K$2,'#1 - Sample and Action Tracker'!$S209='HIDE DROP DOWNS'!$K$3),0,IF('#1 - Sample and Action Tracker'!$T209='HIDE DROP DOWNS'!$M$3,1,0))</f>
        <v>0</v>
      </c>
      <c r="V204" s="107">
        <f>IF(OR('#1 - Sample and Action Tracker'!$S209='HIDE DROP DOWNS'!$K$2,'#1 - Sample and Action Tracker'!$S209='HIDE DROP DOWNS'!$K$3),0,IF('#1 - Sample and Action Tracker'!$T209='HIDE DROP DOWNS'!$M$4,1,0))</f>
        <v>0</v>
      </c>
      <c r="W204" s="107">
        <f>IF(OR('#1 - Sample and Action Tracker'!$S209='HIDE DROP DOWNS'!$K$2,'#1 - Sample and Action Tracker'!$S209='HIDE DROP DOWNS'!$K$3),0,IF('#1 - Sample and Action Tracker'!$T209='HIDE DROP DOWNS'!$M$5,1,0))</f>
        <v>0</v>
      </c>
      <c r="X204" s="107">
        <f>IF(OR('#1 - Sample and Action Tracker'!$U209='HIDE DROP DOWNS'!$L$2,'#1 - Sample and Action Tracker'!$U209='HIDE DROP DOWNS'!$L$3),0,IF('#1 - Sample and Action Tracker'!$V209='HIDE DROP DOWNS'!$M$3,1,0))</f>
        <v>0</v>
      </c>
      <c r="Y204" s="107">
        <f>IF(OR('#1 - Sample and Action Tracker'!$U209='HIDE DROP DOWNS'!$L$2,'#1 - Sample and Action Tracker'!$U209='HIDE DROP DOWNS'!$L$3),0,IF('#1 - Sample and Action Tracker'!$V209='HIDE DROP DOWNS'!$M$4,1,0))</f>
        <v>0</v>
      </c>
      <c r="Z204" s="107">
        <f>IF(OR('#1 - Sample and Action Tracker'!$U209='HIDE DROP DOWNS'!$L$2,'#1 - Sample and Action Tracker'!$U209='HIDE DROP DOWNS'!$L$3),0,IF('#1 - Sample and Action Tracker'!$V209='HIDE DROP DOWNS'!$M$5,1,0))</f>
        <v>0</v>
      </c>
    </row>
    <row r="205" spans="6:26" ht="15.75" customHeight="1">
      <c r="F205" s="31" t="str">
        <f>IF('#1 - Sample and Action Tracker'!F210="","",'#1 - Sample and Action Tracker'!F210)</f>
        <v/>
      </c>
      <c r="G205" s="28" t="e">
        <f ca="1">IF(AND('#1 - Sample and Action Tracker'!N210&lt;&gt;""),1,0)</f>
        <v>#NAME?</v>
      </c>
      <c r="H205" s="28" t="e">
        <f ca="1">IF(AND(OR('#1 - Sample and Action Tracker'!N210&gt;0,'#1 - Sample and Action Tracker'!N210=$E$3),'#1 - Sample and Action Tracker'!N210&lt;&gt;$E$2,'#1 - Sample and Action Tracker'!N210&lt;&gt;$E$4,'#1 - Sample and Action Tracker'!N210&lt;&gt;""), TRUE, FALSE)</f>
        <v>#NAME?</v>
      </c>
      <c r="I205" s="28" t="e">
        <f ca="1">IF(AND('#1 - Sample and Action Tracker'!N210&lt;&gt;$E$2,'#1 - Sample and Action Tracker'!N210&lt;&gt;$E$3,'#1 - Sample and Action Tracker'!N210&lt;&gt;$E$4,'#1 - Sample and Action Tracker'!N210&lt;&gt;""),IF('#1 - Sample and Action Tracker'!N210&gt;'#2 - State Report - School Info'!$D$24, TRUE, FALSE),FALSE)</f>
        <v>#NAME?</v>
      </c>
      <c r="R205" s="107">
        <f>IF(OR('#1 - Sample and Action Tracker'!Q210='HIDE DROP DOWNS'!$J$2,'#1 - Sample and Action Tracker'!Q210='HIDE DROP DOWNS'!$J$3),0,IF('#1 - Sample and Action Tracker'!R210='HIDE DROP DOWNS'!$M$3,1,0))</f>
        <v>0</v>
      </c>
      <c r="S205" s="107">
        <f>IF(OR('#1 - Sample and Action Tracker'!Q210='HIDE DROP DOWNS'!$J$2,'#1 - Sample and Action Tracker'!Q210='HIDE DROP DOWNS'!$J$3),0,IF('#1 - Sample and Action Tracker'!R210='HIDE DROP DOWNS'!$M$4,1,0))</f>
        <v>0</v>
      </c>
      <c r="T205" s="107">
        <f>IF(OR('#1 - Sample and Action Tracker'!$Q210='HIDE DROP DOWNS'!$J$2,'#1 - Sample and Action Tracker'!$Q210='HIDE DROP DOWNS'!$J$3),0,IF('#1 - Sample and Action Tracker'!$R210='HIDE DROP DOWNS'!$M$5,1,0))</f>
        <v>0</v>
      </c>
      <c r="U205" s="107">
        <f>IF(OR('#1 - Sample and Action Tracker'!$S210='HIDE DROP DOWNS'!$K$2,'#1 - Sample and Action Tracker'!$S210='HIDE DROP DOWNS'!$K$3),0,IF('#1 - Sample and Action Tracker'!$T210='HIDE DROP DOWNS'!$M$3,1,0))</f>
        <v>0</v>
      </c>
      <c r="V205" s="107">
        <f>IF(OR('#1 - Sample and Action Tracker'!$S210='HIDE DROP DOWNS'!$K$2,'#1 - Sample and Action Tracker'!$S210='HIDE DROP DOWNS'!$K$3),0,IF('#1 - Sample and Action Tracker'!$T210='HIDE DROP DOWNS'!$M$4,1,0))</f>
        <v>0</v>
      </c>
      <c r="W205" s="107">
        <f>IF(OR('#1 - Sample and Action Tracker'!$S210='HIDE DROP DOWNS'!$K$2,'#1 - Sample and Action Tracker'!$S210='HIDE DROP DOWNS'!$K$3),0,IF('#1 - Sample and Action Tracker'!$T210='HIDE DROP DOWNS'!$M$5,1,0))</f>
        <v>0</v>
      </c>
      <c r="X205" s="107">
        <f>IF(OR('#1 - Sample and Action Tracker'!$U210='HIDE DROP DOWNS'!$L$2,'#1 - Sample and Action Tracker'!$U210='HIDE DROP DOWNS'!$L$3),0,IF('#1 - Sample and Action Tracker'!$V210='HIDE DROP DOWNS'!$M$3,1,0))</f>
        <v>0</v>
      </c>
      <c r="Y205" s="107">
        <f>IF(OR('#1 - Sample and Action Tracker'!$U210='HIDE DROP DOWNS'!$L$2,'#1 - Sample and Action Tracker'!$U210='HIDE DROP DOWNS'!$L$3),0,IF('#1 - Sample and Action Tracker'!$V210='HIDE DROP DOWNS'!$M$4,1,0))</f>
        <v>0</v>
      </c>
      <c r="Z205" s="107">
        <f>IF(OR('#1 - Sample and Action Tracker'!$U210='HIDE DROP DOWNS'!$L$2,'#1 - Sample and Action Tracker'!$U210='HIDE DROP DOWNS'!$L$3),0,IF('#1 - Sample and Action Tracker'!$V210='HIDE DROP DOWNS'!$M$5,1,0))</f>
        <v>0</v>
      </c>
    </row>
    <row r="206" spans="6:26" ht="15.75" customHeight="1">
      <c r="F206" s="31" t="str">
        <f>IF('#1 - Sample and Action Tracker'!F211="","",'#1 - Sample and Action Tracker'!F211)</f>
        <v/>
      </c>
      <c r="G206" s="28" t="e">
        <f ca="1">IF(AND('#1 - Sample and Action Tracker'!N211&lt;&gt;""),1,0)</f>
        <v>#NAME?</v>
      </c>
      <c r="H206" s="28" t="e">
        <f ca="1">IF(AND(OR('#1 - Sample and Action Tracker'!N211&gt;0,'#1 - Sample and Action Tracker'!N211=$E$3),'#1 - Sample and Action Tracker'!N211&lt;&gt;$E$2,'#1 - Sample and Action Tracker'!N211&lt;&gt;$E$4,'#1 - Sample and Action Tracker'!N211&lt;&gt;""), TRUE, FALSE)</f>
        <v>#NAME?</v>
      </c>
      <c r="I206" s="28" t="e">
        <f ca="1">IF(AND('#1 - Sample and Action Tracker'!N211&lt;&gt;$E$2,'#1 - Sample and Action Tracker'!N211&lt;&gt;$E$3,'#1 - Sample and Action Tracker'!N211&lt;&gt;$E$4,'#1 - Sample and Action Tracker'!N211&lt;&gt;""),IF('#1 - Sample and Action Tracker'!N211&gt;'#2 - State Report - School Info'!$D$24, TRUE, FALSE),FALSE)</f>
        <v>#NAME?</v>
      </c>
      <c r="R206" s="107">
        <f>IF(OR('#1 - Sample and Action Tracker'!Q211='HIDE DROP DOWNS'!$J$2,'#1 - Sample and Action Tracker'!Q211='HIDE DROP DOWNS'!$J$3),0,IF('#1 - Sample and Action Tracker'!R211='HIDE DROP DOWNS'!$M$3,1,0))</f>
        <v>0</v>
      </c>
      <c r="S206" s="107">
        <f>IF(OR('#1 - Sample and Action Tracker'!Q211='HIDE DROP DOWNS'!$J$2,'#1 - Sample and Action Tracker'!Q211='HIDE DROP DOWNS'!$J$3),0,IF('#1 - Sample and Action Tracker'!R211='HIDE DROP DOWNS'!$M$4,1,0))</f>
        <v>0</v>
      </c>
      <c r="T206" s="107">
        <f>IF(OR('#1 - Sample and Action Tracker'!$Q211='HIDE DROP DOWNS'!$J$2,'#1 - Sample and Action Tracker'!$Q211='HIDE DROP DOWNS'!$J$3),0,IF('#1 - Sample and Action Tracker'!$R211='HIDE DROP DOWNS'!$M$5,1,0))</f>
        <v>0</v>
      </c>
      <c r="U206" s="107">
        <f>IF(OR('#1 - Sample and Action Tracker'!$S211='HIDE DROP DOWNS'!$K$2,'#1 - Sample and Action Tracker'!$S211='HIDE DROP DOWNS'!$K$3),0,IF('#1 - Sample and Action Tracker'!$T211='HIDE DROP DOWNS'!$M$3,1,0))</f>
        <v>0</v>
      </c>
      <c r="V206" s="107">
        <f>IF(OR('#1 - Sample and Action Tracker'!$S211='HIDE DROP DOWNS'!$K$2,'#1 - Sample and Action Tracker'!$S211='HIDE DROP DOWNS'!$K$3),0,IF('#1 - Sample and Action Tracker'!$T211='HIDE DROP DOWNS'!$M$4,1,0))</f>
        <v>0</v>
      </c>
      <c r="W206" s="107">
        <f>IF(OR('#1 - Sample and Action Tracker'!$S211='HIDE DROP DOWNS'!$K$2,'#1 - Sample and Action Tracker'!$S211='HIDE DROP DOWNS'!$K$3),0,IF('#1 - Sample and Action Tracker'!$T211='HIDE DROP DOWNS'!$M$5,1,0))</f>
        <v>0</v>
      </c>
      <c r="X206" s="107">
        <f>IF(OR('#1 - Sample and Action Tracker'!$U211='HIDE DROP DOWNS'!$L$2,'#1 - Sample and Action Tracker'!$U211='HIDE DROP DOWNS'!$L$3),0,IF('#1 - Sample and Action Tracker'!$V211='HIDE DROP DOWNS'!$M$3,1,0))</f>
        <v>0</v>
      </c>
      <c r="Y206" s="107">
        <f>IF(OR('#1 - Sample and Action Tracker'!$U211='HIDE DROP DOWNS'!$L$2,'#1 - Sample and Action Tracker'!$U211='HIDE DROP DOWNS'!$L$3),0,IF('#1 - Sample and Action Tracker'!$V211='HIDE DROP DOWNS'!$M$4,1,0))</f>
        <v>0</v>
      </c>
      <c r="Z206" s="107">
        <f>IF(OR('#1 - Sample and Action Tracker'!$U211='HIDE DROP DOWNS'!$L$2,'#1 - Sample and Action Tracker'!$U211='HIDE DROP DOWNS'!$L$3),0,IF('#1 - Sample and Action Tracker'!$V211='HIDE DROP DOWNS'!$M$5,1,0))</f>
        <v>0</v>
      </c>
    </row>
    <row r="207" spans="6:26" ht="15.75" customHeight="1">
      <c r="F207" s="31" t="str">
        <f>IF('#1 - Sample and Action Tracker'!F212="","",'#1 - Sample and Action Tracker'!F212)</f>
        <v/>
      </c>
      <c r="G207" s="28" t="e">
        <f ca="1">IF(AND('#1 - Sample and Action Tracker'!N212&lt;&gt;""),1,0)</f>
        <v>#NAME?</v>
      </c>
      <c r="H207" s="28" t="e">
        <f ca="1">IF(AND(OR('#1 - Sample and Action Tracker'!N212&gt;0,'#1 - Sample and Action Tracker'!N212=$E$3),'#1 - Sample and Action Tracker'!N212&lt;&gt;$E$2,'#1 - Sample and Action Tracker'!N212&lt;&gt;$E$4,'#1 - Sample and Action Tracker'!N212&lt;&gt;""), TRUE, FALSE)</f>
        <v>#NAME?</v>
      </c>
      <c r="I207" s="28" t="e">
        <f ca="1">IF(AND('#1 - Sample and Action Tracker'!N212&lt;&gt;$E$2,'#1 - Sample and Action Tracker'!N212&lt;&gt;$E$3,'#1 - Sample and Action Tracker'!N212&lt;&gt;$E$4,'#1 - Sample and Action Tracker'!N212&lt;&gt;""),IF('#1 - Sample and Action Tracker'!N212&gt;'#2 - State Report - School Info'!$D$24, TRUE, FALSE),FALSE)</f>
        <v>#NAME?</v>
      </c>
      <c r="R207" s="107">
        <f>IF(OR('#1 - Sample and Action Tracker'!Q212='HIDE DROP DOWNS'!$J$2,'#1 - Sample and Action Tracker'!Q212='HIDE DROP DOWNS'!$J$3),0,IF('#1 - Sample and Action Tracker'!R212='HIDE DROP DOWNS'!$M$3,1,0))</f>
        <v>0</v>
      </c>
      <c r="S207" s="107">
        <f>IF(OR('#1 - Sample and Action Tracker'!Q212='HIDE DROP DOWNS'!$J$2,'#1 - Sample and Action Tracker'!Q212='HIDE DROP DOWNS'!$J$3),0,IF('#1 - Sample and Action Tracker'!R212='HIDE DROP DOWNS'!$M$4,1,0))</f>
        <v>0</v>
      </c>
      <c r="T207" s="107">
        <f>IF(OR('#1 - Sample and Action Tracker'!$Q212='HIDE DROP DOWNS'!$J$2,'#1 - Sample and Action Tracker'!$Q212='HIDE DROP DOWNS'!$J$3),0,IF('#1 - Sample and Action Tracker'!$R212='HIDE DROP DOWNS'!$M$5,1,0))</f>
        <v>0</v>
      </c>
      <c r="U207" s="107">
        <f>IF(OR('#1 - Sample and Action Tracker'!$S212='HIDE DROP DOWNS'!$K$2,'#1 - Sample and Action Tracker'!$S212='HIDE DROP DOWNS'!$K$3),0,IF('#1 - Sample and Action Tracker'!$T212='HIDE DROP DOWNS'!$M$3,1,0))</f>
        <v>0</v>
      </c>
      <c r="V207" s="107">
        <f>IF(OR('#1 - Sample and Action Tracker'!$S212='HIDE DROP DOWNS'!$K$2,'#1 - Sample and Action Tracker'!$S212='HIDE DROP DOWNS'!$K$3),0,IF('#1 - Sample and Action Tracker'!$T212='HIDE DROP DOWNS'!$M$4,1,0))</f>
        <v>0</v>
      </c>
      <c r="W207" s="107">
        <f>IF(OR('#1 - Sample and Action Tracker'!$S212='HIDE DROP DOWNS'!$K$2,'#1 - Sample and Action Tracker'!$S212='HIDE DROP DOWNS'!$K$3),0,IF('#1 - Sample and Action Tracker'!$T212='HIDE DROP DOWNS'!$M$5,1,0))</f>
        <v>0</v>
      </c>
      <c r="X207" s="107">
        <f>IF(OR('#1 - Sample and Action Tracker'!$U212='HIDE DROP DOWNS'!$L$2,'#1 - Sample and Action Tracker'!$U212='HIDE DROP DOWNS'!$L$3),0,IF('#1 - Sample and Action Tracker'!$V212='HIDE DROP DOWNS'!$M$3,1,0))</f>
        <v>0</v>
      </c>
      <c r="Y207" s="107">
        <f>IF(OR('#1 - Sample and Action Tracker'!$U212='HIDE DROP DOWNS'!$L$2,'#1 - Sample and Action Tracker'!$U212='HIDE DROP DOWNS'!$L$3),0,IF('#1 - Sample and Action Tracker'!$V212='HIDE DROP DOWNS'!$M$4,1,0))</f>
        <v>0</v>
      </c>
      <c r="Z207" s="107">
        <f>IF(OR('#1 - Sample and Action Tracker'!$U212='HIDE DROP DOWNS'!$L$2,'#1 - Sample and Action Tracker'!$U212='HIDE DROP DOWNS'!$L$3),0,IF('#1 - Sample and Action Tracker'!$V212='HIDE DROP DOWNS'!$M$5,1,0))</f>
        <v>0</v>
      </c>
    </row>
    <row r="208" spans="6:26" ht="15.75" customHeight="1">
      <c r="F208" s="31" t="str">
        <f>IF('#1 - Sample and Action Tracker'!F213="","",'#1 - Sample and Action Tracker'!F213)</f>
        <v/>
      </c>
      <c r="G208" s="28" t="e">
        <f ca="1">IF(AND('#1 - Sample and Action Tracker'!N213&lt;&gt;""),1,0)</f>
        <v>#NAME?</v>
      </c>
      <c r="H208" s="28" t="e">
        <f ca="1">IF(AND(OR('#1 - Sample and Action Tracker'!N213&gt;0,'#1 - Sample and Action Tracker'!N213=$E$3),'#1 - Sample and Action Tracker'!N213&lt;&gt;$E$2,'#1 - Sample and Action Tracker'!N213&lt;&gt;$E$4,'#1 - Sample and Action Tracker'!N213&lt;&gt;""), TRUE, FALSE)</f>
        <v>#NAME?</v>
      </c>
      <c r="I208" s="28" t="e">
        <f ca="1">IF(AND('#1 - Sample and Action Tracker'!N213&lt;&gt;$E$2,'#1 - Sample and Action Tracker'!N213&lt;&gt;$E$3,'#1 - Sample and Action Tracker'!N213&lt;&gt;$E$4,'#1 - Sample and Action Tracker'!N213&lt;&gt;""),IF('#1 - Sample and Action Tracker'!N213&gt;'#2 - State Report - School Info'!$D$24, TRUE, FALSE),FALSE)</f>
        <v>#NAME?</v>
      </c>
      <c r="R208" s="107">
        <f>IF(OR('#1 - Sample and Action Tracker'!Q213='HIDE DROP DOWNS'!$J$2,'#1 - Sample and Action Tracker'!Q213='HIDE DROP DOWNS'!$J$3),0,IF('#1 - Sample and Action Tracker'!R213='HIDE DROP DOWNS'!$M$3,1,0))</f>
        <v>0</v>
      </c>
      <c r="S208" s="107">
        <f>IF(OR('#1 - Sample and Action Tracker'!Q213='HIDE DROP DOWNS'!$J$2,'#1 - Sample and Action Tracker'!Q213='HIDE DROP DOWNS'!$J$3),0,IF('#1 - Sample and Action Tracker'!R213='HIDE DROP DOWNS'!$M$4,1,0))</f>
        <v>0</v>
      </c>
      <c r="T208" s="107">
        <f>IF(OR('#1 - Sample and Action Tracker'!$Q213='HIDE DROP DOWNS'!$J$2,'#1 - Sample and Action Tracker'!$Q213='HIDE DROP DOWNS'!$J$3),0,IF('#1 - Sample and Action Tracker'!$R213='HIDE DROP DOWNS'!$M$5,1,0))</f>
        <v>0</v>
      </c>
      <c r="U208" s="107">
        <f>IF(OR('#1 - Sample and Action Tracker'!$S213='HIDE DROP DOWNS'!$K$2,'#1 - Sample and Action Tracker'!$S213='HIDE DROP DOWNS'!$K$3),0,IF('#1 - Sample and Action Tracker'!$T213='HIDE DROP DOWNS'!$M$3,1,0))</f>
        <v>0</v>
      </c>
      <c r="V208" s="107">
        <f>IF(OR('#1 - Sample and Action Tracker'!$S213='HIDE DROP DOWNS'!$K$2,'#1 - Sample and Action Tracker'!$S213='HIDE DROP DOWNS'!$K$3),0,IF('#1 - Sample and Action Tracker'!$T213='HIDE DROP DOWNS'!$M$4,1,0))</f>
        <v>0</v>
      </c>
      <c r="W208" s="107">
        <f>IF(OR('#1 - Sample and Action Tracker'!$S213='HIDE DROP DOWNS'!$K$2,'#1 - Sample and Action Tracker'!$S213='HIDE DROP DOWNS'!$K$3),0,IF('#1 - Sample and Action Tracker'!$T213='HIDE DROP DOWNS'!$M$5,1,0))</f>
        <v>0</v>
      </c>
      <c r="X208" s="107">
        <f>IF(OR('#1 - Sample and Action Tracker'!$U213='HIDE DROP DOWNS'!$L$2,'#1 - Sample and Action Tracker'!$U213='HIDE DROP DOWNS'!$L$3),0,IF('#1 - Sample and Action Tracker'!$V213='HIDE DROP DOWNS'!$M$3,1,0))</f>
        <v>0</v>
      </c>
      <c r="Y208" s="107">
        <f>IF(OR('#1 - Sample and Action Tracker'!$U213='HIDE DROP DOWNS'!$L$2,'#1 - Sample and Action Tracker'!$U213='HIDE DROP DOWNS'!$L$3),0,IF('#1 - Sample and Action Tracker'!$V213='HIDE DROP DOWNS'!$M$4,1,0))</f>
        <v>0</v>
      </c>
      <c r="Z208" s="107">
        <f>IF(OR('#1 - Sample and Action Tracker'!$U213='HIDE DROP DOWNS'!$L$2,'#1 - Sample and Action Tracker'!$U213='HIDE DROP DOWNS'!$L$3),0,IF('#1 - Sample and Action Tracker'!$V213='HIDE DROP DOWNS'!$M$5,1,0))</f>
        <v>0</v>
      </c>
    </row>
    <row r="209" spans="6:26" ht="15.75" customHeight="1">
      <c r="F209" s="31" t="str">
        <f>IF('#1 - Sample and Action Tracker'!F214="","",'#1 - Sample and Action Tracker'!F214)</f>
        <v/>
      </c>
      <c r="G209" s="28" t="e">
        <f ca="1">IF(AND('#1 - Sample and Action Tracker'!N214&lt;&gt;""),1,0)</f>
        <v>#NAME?</v>
      </c>
      <c r="H209" s="28" t="e">
        <f ca="1">IF(AND(OR('#1 - Sample and Action Tracker'!N214&gt;0,'#1 - Sample and Action Tracker'!N214=$E$3),'#1 - Sample and Action Tracker'!N214&lt;&gt;$E$2,'#1 - Sample and Action Tracker'!N214&lt;&gt;$E$4,'#1 - Sample and Action Tracker'!N214&lt;&gt;""), TRUE, FALSE)</f>
        <v>#NAME?</v>
      </c>
      <c r="I209" s="28" t="e">
        <f ca="1">IF(AND('#1 - Sample and Action Tracker'!N214&lt;&gt;$E$2,'#1 - Sample and Action Tracker'!N214&lt;&gt;$E$3,'#1 - Sample and Action Tracker'!N214&lt;&gt;$E$4,'#1 - Sample and Action Tracker'!N214&lt;&gt;""),IF('#1 - Sample and Action Tracker'!N214&gt;'#2 - State Report - School Info'!$D$24, TRUE, FALSE),FALSE)</f>
        <v>#NAME?</v>
      </c>
      <c r="R209" s="107">
        <f>IF(OR('#1 - Sample and Action Tracker'!Q214='HIDE DROP DOWNS'!$J$2,'#1 - Sample and Action Tracker'!Q214='HIDE DROP DOWNS'!$J$3),0,IF('#1 - Sample and Action Tracker'!R214='HIDE DROP DOWNS'!$M$3,1,0))</f>
        <v>0</v>
      </c>
      <c r="S209" s="107">
        <f>IF(OR('#1 - Sample and Action Tracker'!Q214='HIDE DROP DOWNS'!$J$2,'#1 - Sample and Action Tracker'!Q214='HIDE DROP DOWNS'!$J$3),0,IF('#1 - Sample and Action Tracker'!R214='HIDE DROP DOWNS'!$M$4,1,0))</f>
        <v>0</v>
      </c>
      <c r="T209" s="107">
        <f>IF(OR('#1 - Sample and Action Tracker'!$Q214='HIDE DROP DOWNS'!$J$2,'#1 - Sample and Action Tracker'!$Q214='HIDE DROP DOWNS'!$J$3),0,IF('#1 - Sample and Action Tracker'!$R214='HIDE DROP DOWNS'!$M$5,1,0))</f>
        <v>0</v>
      </c>
      <c r="U209" s="107">
        <f>IF(OR('#1 - Sample and Action Tracker'!$S214='HIDE DROP DOWNS'!$K$2,'#1 - Sample and Action Tracker'!$S214='HIDE DROP DOWNS'!$K$3),0,IF('#1 - Sample and Action Tracker'!$T214='HIDE DROP DOWNS'!$M$3,1,0))</f>
        <v>0</v>
      </c>
      <c r="V209" s="107">
        <f>IF(OR('#1 - Sample and Action Tracker'!$S214='HIDE DROP DOWNS'!$K$2,'#1 - Sample and Action Tracker'!$S214='HIDE DROP DOWNS'!$K$3),0,IF('#1 - Sample and Action Tracker'!$T214='HIDE DROP DOWNS'!$M$4,1,0))</f>
        <v>0</v>
      </c>
      <c r="W209" s="107">
        <f>IF(OR('#1 - Sample and Action Tracker'!$S214='HIDE DROP DOWNS'!$K$2,'#1 - Sample and Action Tracker'!$S214='HIDE DROP DOWNS'!$K$3),0,IF('#1 - Sample and Action Tracker'!$T214='HIDE DROP DOWNS'!$M$5,1,0))</f>
        <v>0</v>
      </c>
      <c r="X209" s="107">
        <f>IF(OR('#1 - Sample and Action Tracker'!$U214='HIDE DROP DOWNS'!$L$2,'#1 - Sample and Action Tracker'!$U214='HIDE DROP DOWNS'!$L$3),0,IF('#1 - Sample and Action Tracker'!$V214='HIDE DROP DOWNS'!$M$3,1,0))</f>
        <v>0</v>
      </c>
      <c r="Y209" s="107">
        <f>IF(OR('#1 - Sample and Action Tracker'!$U214='HIDE DROP DOWNS'!$L$2,'#1 - Sample and Action Tracker'!$U214='HIDE DROP DOWNS'!$L$3),0,IF('#1 - Sample and Action Tracker'!$V214='HIDE DROP DOWNS'!$M$4,1,0))</f>
        <v>0</v>
      </c>
      <c r="Z209" s="107">
        <f>IF(OR('#1 - Sample and Action Tracker'!$U214='HIDE DROP DOWNS'!$L$2,'#1 - Sample and Action Tracker'!$U214='HIDE DROP DOWNS'!$L$3),0,IF('#1 - Sample and Action Tracker'!$V214='HIDE DROP DOWNS'!$M$5,1,0))</f>
        <v>0</v>
      </c>
    </row>
    <row r="210" spans="6:26" ht="15.75" customHeight="1">
      <c r="F210" s="31" t="str">
        <f>IF('#1 - Sample and Action Tracker'!F215="","",'#1 - Sample and Action Tracker'!F215)</f>
        <v/>
      </c>
      <c r="G210" s="28" t="e">
        <f ca="1">IF(AND('#1 - Sample and Action Tracker'!N215&lt;&gt;""),1,0)</f>
        <v>#NAME?</v>
      </c>
      <c r="H210" s="28" t="e">
        <f ca="1">IF(AND(OR('#1 - Sample and Action Tracker'!N215&gt;0,'#1 - Sample and Action Tracker'!N215=$E$3),'#1 - Sample and Action Tracker'!N215&lt;&gt;$E$2,'#1 - Sample and Action Tracker'!N215&lt;&gt;$E$4,'#1 - Sample and Action Tracker'!N215&lt;&gt;""), TRUE, FALSE)</f>
        <v>#NAME?</v>
      </c>
      <c r="I210" s="28" t="e">
        <f ca="1">IF(AND('#1 - Sample and Action Tracker'!N215&lt;&gt;$E$2,'#1 - Sample and Action Tracker'!N215&lt;&gt;$E$3,'#1 - Sample and Action Tracker'!N215&lt;&gt;$E$4,'#1 - Sample and Action Tracker'!N215&lt;&gt;""),IF('#1 - Sample and Action Tracker'!N215&gt;'#2 - State Report - School Info'!$D$24, TRUE, FALSE),FALSE)</f>
        <v>#NAME?</v>
      </c>
      <c r="R210" s="107">
        <f>IF(OR('#1 - Sample and Action Tracker'!Q215='HIDE DROP DOWNS'!$J$2,'#1 - Sample and Action Tracker'!Q215='HIDE DROP DOWNS'!$J$3),0,IF('#1 - Sample and Action Tracker'!R215='HIDE DROP DOWNS'!$M$3,1,0))</f>
        <v>0</v>
      </c>
      <c r="S210" s="107">
        <f>IF(OR('#1 - Sample and Action Tracker'!Q215='HIDE DROP DOWNS'!$J$2,'#1 - Sample and Action Tracker'!Q215='HIDE DROP DOWNS'!$J$3),0,IF('#1 - Sample and Action Tracker'!R215='HIDE DROP DOWNS'!$M$4,1,0))</f>
        <v>0</v>
      </c>
      <c r="T210" s="107">
        <f>IF(OR('#1 - Sample and Action Tracker'!$Q215='HIDE DROP DOWNS'!$J$2,'#1 - Sample and Action Tracker'!$Q215='HIDE DROP DOWNS'!$J$3),0,IF('#1 - Sample and Action Tracker'!$R215='HIDE DROP DOWNS'!$M$5,1,0))</f>
        <v>0</v>
      </c>
      <c r="U210" s="107">
        <f>IF(OR('#1 - Sample and Action Tracker'!$S215='HIDE DROP DOWNS'!$K$2,'#1 - Sample and Action Tracker'!$S215='HIDE DROP DOWNS'!$K$3),0,IF('#1 - Sample and Action Tracker'!$T215='HIDE DROP DOWNS'!$M$3,1,0))</f>
        <v>0</v>
      </c>
      <c r="V210" s="107">
        <f>IF(OR('#1 - Sample and Action Tracker'!$S215='HIDE DROP DOWNS'!$K$2,'#1 - Sample and Action Tracker'!$S215='HIDE DROP DOWNS'!$K$3),0,IF('#1 - Sample and Action Tracker'!$T215='HIDE DROP DOWNS'!$M$4,1,0))</f>
        <v>0</v>
      </c>
      <c r="W210" s="107">
        <f>IF(OR('#1 - Sample and Action Tracker'!$S215='HIDE DROP DOWNS'!$K$2,'#1 - Sample and Action Tracker'!$S215='HIDE DROP DOWNS'!$K$3),0,IF('#1 - Sample and Action Tracker'!$T215='HIDE DROP DOWNS'!$M$5,1,0))</f>
        <v>0</v>
      </c>
      <c r="X210" s="107">
        <f>IF(OR('#1 - Sample and Action Tracker'!$U215='HIDE DROP DOWNS'!$L$2,'#1 - Sample and Action Tracker'!$U215='HIDE DROP DOWNS'!$L$3),0,IF('#1 - Sample and Action Tracker'!$V215='HIDE DROP DOWNS'!$M$3,1,0))</f>
        <v>0</v>
      </c>
      <c r="Y210" s="107">
        <f>IF(OR('#1 - Sample and Action Tracker'!$U215='HIDE DROP DOWNS'!$L$2,'#1 - Sample and Action Tracker'!$U215='HIDE DROP DOWNS'!$L$3),0,IF('#1 - Sample and Action Tracker'!$V215='HIDE DROP DOWNS'!$M$4,1,0))</f>
        <v>0</v>
      </c>
      <c r="Z210" s="107">
        <f>IF(OR('#1 - Sample and Action Tracker'!$U215='HIDE DROP DOWNS'!$L$2,'#1 - Sample and Action Tracker'!$U215='HIDE DROP DOWNS'!$L$3),0,IF('#1 - Sample and Action Tracker'!$V215='HIDE DROP DOWNS'!$M$5,1,0))</f>
        <v>0</v>
      </c>
    </row>
    <row r="211" spans="6:26" ht="15.75" customHeight="1">
      <c r="F211" s="31" t="str">
        <f>IF('#1 - Sample and Action Tracker'!F216="","",'#1 - Sample and Action Tracker'!F216)</f>
        <v/>
      </c>
      <c r="G211" s="28" t="e">
        <f ca="1">IF(AND('#1 - Sample and Action Tracker'!N216&lt;&gt;""),1,0)</f>
        <v>#NAME?</v>
      </c>
      <c r="H211" s="28" t="e">
        <f ca="1">IF(AND(OR('#1 - Sample and Action Tracker'!N216&gt;0,'#1 - Sample and Action Tracker'!N216=$E$3),'#1 - Sample and Action Tracker'!N216&lt;&gt;$E$2,'#1 - Sample and Action Tracker'!N216&lt;&gt;$E$4,'#1 - Sample and Action Tracker'!N216&lt;&gt;""), TRUE, FALSE)</f>
        <v>#NAME?</v>
      </c>
      <c r="I211" s="28" t="e">
        <f ca="1">IF(AND('#1 - Sample and Action Tracker'!N216&lt;&gt;$E$2,'#1 - Sample and Action Tracker'!N216&lt;&gt;$E$3,'#1 - Sample and Action Tracker'!N216&lt;&gt;$E$4,'#1 - Sample and Action Tracker'!N216&lt;&gt;""),IF('#1 - Sample and Action Tracker'!N216&gt;'#2 - State Report - School Info'!$D$24, TRUE, FALSE),FALSE)</f>
        <v>#NAME?</v>
      </c>
      <c r="R211" s="107">
        <f>IF(OR('#1 - Sample and Action Tracker'!Q216='HIDE DROP DOWNS'!$J$2,'#1 - Sample and Action Tracker'!Q216='HIDE DROP DOWNS'!$J$3),0,IF('#1 - Sample and Action Tracker'!R216='HIDE DROP DOWNS'!$M$3,1,0))</f>
        <v>0</v>
      </c>
      <c r="S211" s="107">
        <f>IF(OR('#1 - Sample and Action Tracker'!Q216='HIDE DROP DOWNS'!$J$2,'#1 - Sample and Action Tracker'!Q216='HIDE DROP DOWNS'!$J$3),0,IF('#1 - Sample and Action Tracker'!R216='HIDE DROP DOWNS'!$M$4,1,0))</f>
        <v>0</v>
      </c>
      <c r="T211" s="107">
        <f>IF(OR('#1 - Sample and Action Tracker'!$Q216='HIDE DROP DOWNS'!$J$2,'#1 - Sample and Action Tracker'!$Q216='HIDE DROP DOWNS'!$J$3),0,IF('#1 - Sample and Action Tracker'!$R216='HIDE DROP DOWNS'!$M$5,1,0))</f>
        <v>0</v>
      </c>
      <c r="U211" s="107">
        <f>IF(OR('#1 - Sample and Action Tracker'!$S216='HIDE DROP DOWNS'!$K$2,'#1 - Sample and Action Tracker'!$S216='HIDE DROP DOWNS'!$K$3),0,IF('#1 - Sample and Action Tracker'!$T216='HIDE DROP DOWNS'!$M$3,1,0))</f>
        <v>0</v>
      </c>
      <c r="V211" s="107">
        <f>IF(OR('#1 - Sample and Action Tracker'!$S216='HIDE DROP DOWNS'!$K$2,'#1 - Sample and Action Tracker'!$S216='HIDE DROP DOWNS'!$K$3),0,IF('#1 - Sample and Action Tracker'!$T216='HIDE DROP DOWNS'!$M$4,1,0))</f>
        <v>0</v>
      </c>
      <c r="W211" s="107">
        <f>IF(OR('#1 - Sample and Action Tracker'!$S216='HIDE DROP DOWNS'!$K$2,'#1 - Sample and Action Tracker'!$S216='HIDE DROP DOWNS'!$K$3),0,IF('#1 - Sample and Action Tracker'!$T216='HIDE DROP DOWNS'!$M$5,1,0))</f>
        <v>0</v>
      </c>
      <c r="X211" s="107">
        <f>IF(OR('#1 - Sample and Action Tracker'!$U216='HIDE DROP DOWNS'!$L$2,'#1 - Sample and Action Tracker'!$U216='HIDE DROP DOWNS'!$L$3),0,IF('#1 - Sample and Action Tracker'!$V216='HIDE DROP DOWNS'!$M$3,1,0))</f>
        <v>0</v>
      </c>
      <c r="Y211" s="107">
        <f>IF(OR('#1 - Sample and Action Tracker'!$U216='HIDE DROP DOWNS'!$L$2,'#1 - Sample and Action Tracker'!$U216='HIDE DROP DOWNS'!$L$3),0,IF('#1 - Sample and Action Tracker'!$V216='HIDE DROP DOWNS'!$M$4,1,0))</f>
        <v>0</v>
      </c>
      <c r="Z211" s="107">
        <f>IF(OR('#1 - Sample and Action Tracker'!$U216='HIDE DROP DOWNS'!$L$2,'#1 - Sample and Action Tracker'!$U216='HIDE DROP DOWNS'!$L$3),0,IF('#1 - Sample and Action Tracker'!$V216='HIDE DROP DOWNS'!$M$5,1,0))</f>
        <v>0</v>
      </c>
    </row>
    <row r="212" spans="6:26" ht="15.75" customHeight="1">
      <c r="F212" s="31" t="str">
        <f>IF('#1 - Sample and Action Tracker'!F217="","",'#1 - Sample and Action Tracker'!F217)</f>
        <v/>
      </c>
      <c r="G212" s="28" t="e">
        <f ca="1">IF(AND('#1 - Sample and Action Tracker'!N217&lt;&gt;""),1,0)</f>
        <v>#NAME?</v>
      </c>
      <c r="H212" s="28" t="e">
        <f ca="1">IF(AND(OR('#1 - Sample and Action Tracker'!N217&gt;0,'#1 - Sample and Action Tracker'!N217=$E$3),'#1 - Sample and Action Tracker'!N217&lt;&gt;$E$2,'#1 - Sample and Action Tracker'!N217&lt;&gt;$E$4,'#1 - Sample and Action Tracker'!N217&lt;&gt;""), TRUE, FALSE)</f>
        <v>#NAME?</v>
      </c>
      <c r="I212" s="28" t="e">
        <f ca="1">IF(AND('#1 - Sample and Action Tracker'!N217&lt;&gt;$E$2,'#1 - Sample and Action Tracker'!N217&lt;&gt;$E$3,'#1 - Sample and Action Tracker'!N217&lt;&gt;$E$4,'#1 - Sample and Action Tracker'!N217&lt;&gt;""),IF('#1 - Sample and Action Tracker'!N217&gt;'#2 - State Report - School Info'!$D$24, TRUE, FALSE),FALSE)</f>
        <v>#NAME?</v>
      </c>
      <c r="R212" s="107">
        <f>IF(OR('#1 - Sample and Action Tracker'!Q217='HIDE DROP DOWNS'!$J$2,'#1 - Sample and Action Tracker'!Q217='HIDE DROP DOWNS'!$J$3),0,IF('#1 - Sample and Action Tracker'!R217='HIDE DROP DOWNS'!$M$3,1,0))</f>
        <v>0</v>
      </c>
      <c r="S212" s="107">
        <f>IF(OR('#1 - Sample and Action Tracker'!Q217='HIDE DROP DOWNS'!$J$2,'#1 - Sample and Action Tracker'!Q217='HIDE DROP DOWNS'!$J$3),0,IF('#1 - Sample and Action Tracker'!R217='HIDE DROP DOWNS'!$M$4,1,0))</f>
        <v>0</v>
      </c>
      <c r="T212" s="107">
        <f>IF(OR('#1 - Sample and Action Tracker'!$Q217='HIDE DROP DOWNS'!$J$2,'#1 - Sample and Action Tracker'!$Q217='HIDE DROP DOWNS'!$J$3),0,IF('#1 - Sample and Action Tracker'!$R217='HIDE DROP DOWNS'!$M$5,1,0))</f>
        <v>0</v>
      </c>
      <c r="U212" s="107">
        <f>IF(OR('#1 - Sample and Action Tracker'!$S217='HIDE DROP DOWNS'!$K$2,'#1 - Sample and Action Tracker'!$S217='HIDE DROP DOWNS'!$K$3),0,IF('#1 - Sample and Action Tracker'!$T217='HIDE DROP DOWNS'!$M$3,1,0))</f>
        <v>0</v>
      </c>
      <c r="V212" s="107">
        <f>IF(OR('#1 - Sample and Action Tracker'!$S217='HIDE DROP DOWNS'!$K$2,'#1 - Sample and Action Tracker'!$S217='HIDE DROP DOWNS'!$K$3),0,IF('#1 - Sample and Action Tracker'!$T217='HIDE DROP DOWNS'!$M$4,1,0))</f>
        <v>0</v>
      </c>
      <c r="W212" s="107">
        <f>IF(OR('#1 - Sample and Action Tracker'!$S217='HIDE DROP DOWNS'!$K$2,'#1 - Sample and Action Tracker'!$S217='HIDE DROP DOWNS'!$K$3),0,IF('#1 - Sample and Action Tracker'!$T217='HIDE DROP DOWNS'!$M$5,1,0))</f>
        <v>0</v>
      </c>
      <c r="X212" s="107">
        <f>IF(OR('#1 - Sample and Action Tracker'!$U217='HIDE DROP DOWNS'!$L$2,'#1 - Sample and Action Tracker'!$U217='HIDE DROP DOWNS'!$L$3),0,IF('#1 - Sample and Action Tracker'!$V217='HIDE DROP DOWNS'!$M$3,1,0))</f>
        <v>0</v>
      </c>
      <c r="Y212" s="107">
        <f>IF(OR('#1 - Sample and Action Tracker'!$U217='HIDE DROP DOWNS'!$L$2,'#1 - Sample and Action Tracker'!$U217='HIDE DROP DOWNS'!$L$3),0,IF('#1 - Sample and Action Tracker'!$V217='HIDE DROP DOWNS'!$M$4,1,0))</f>
        <v>0</v>
      </c>
      <c r="Z212" s="107">
        <f>IF(OR('#1 - Sample and Action Tracker'!$U217='HIDE DROP DOWNS'!$L$2,'#1 - Sample and Action Tracker'!$U217='HIDE DROP DOWNS'!$L$3),0,IF('#1 - Sample and Action Tracker'!$V217='HIDE DROP DOWNS'!$M$5,1,0))</f>
        <v>0</v>
      </c>
    </row>
    <row r="213" spans="6:26" ht="15.75" customHeight="1">
      <c r="F213" s="31" t="str">
        <f>IF('#1 - Sample and Action Tracker'!F218="","",'#1 - Sample and Action Tracker'!F218)</f>
        <v/>
      </c>
      <c r="G213" s="28" t="e">
        <f ca="1">IF(AND('#1 - Sample and Action Tracker'!N218&lt;&gt;""),1,0)</f>
        <v>#NAME?</v>
      </c>
      <c r="H213" s="28" t="e">
        <f ca="1">IF(AND(OR('#1 - Sample and Action Tracker'!N218&gt;0,'#1 - Sample and Action Tracker'!N218=$E$3),'#1 - Sample and Action Tracker'!N218&lt;&gt;$E$2,'#1 - Sample and Action Tracker'!N218&lt;&gt;$E$4,'#1 - Sample and Action Tracker'!N218&lt;&gt;""), TRUE, FALSE)</f>
        <v>#NAME?</v>
      </c>
      <c r="I213" s="28" t="e">
        <f ca="1">IF(AND('#1 - Sample and Action Tracker'!N218&lt;&gt;$E$2,'#1 - Sample and Action Tracker'!N218&lt;&gt;$E$3,'#1 - Sample and Action Tracker'!N218&lt;&gt;$E$4,'#1 - Sample and Action Tracker'!N218&lt;&gt;""),IF('#1 - Sample and Action Tracker'!N218&gt;'#2 - State Report - School Info'!$D$24, TRUE, FALSE),FALSE)</f>
        <v>#NAME?</v>
      </c>
      <c r="R213" s="107">
        <f>IF(OR('#1 - Sample and Action Tracker'!Q218='HIDE DROP DOWNS'!$J$2,'#1 - Sample and Action Tracker'!Q218='HIDE DROP DOWNS'!$J$3),0,IF('#1 - Sample and Action Tracker'!R218='HIDE DROP DOWNS'!$M$3,1,0))</f>
        <v>0</v>
      </c>
      <c r="S213" s="107">
        <f>IF(OR('#1 - Sample and Action Tracker'!Q218='HIDE DROP DOWNS'!$J$2,'#1 - Sample and Action Tracker'!Q218='HIDE DROP DOWNS'!$J$3),0,IF('#1 - Sample and Action Tracker'!R218='HIDE DROP DOWNS'!$M$4,1,0))</f>
        <v>0</v>
      </c>
      <c r="T213" s="107">
        <f>IF(OR('#1 - Sample and Action Tracker'!$Q218='HIDE DROP DOWNS'!$J$2,'#1 - Sample and Action Tracker'!$Q218='HIDE DROP DOWNS'!$J$3),0,IF('#1 - Sample and Action Tracker'!$R218='HIDE DROP DOWNS'!$M$5,1,0))</f>
        <v>0</v>
      </c>
      <c r="U213" s="107">
        <f>IF(OR('#1 - Sample and Action Tracker'!$S218='HIDE DROP DOWNS'!$K$2,'#1 - Sample and Action Tracker'!$S218='HIDE DROP DOWNS'!$K$3),0,IF('#1 - Sample and Action Tracker'!$T218='HIDE DROP DOWNS'!$M$3,1,0))</f>
        <v>0</v>
      </c>
      <c r="V213" s="107">
        <f>IF(OR('#1 - Sample and Action Tracker'!$S218='HIDE DROP DOWNS'!$K$2,'#1 - Sample and Action Tracker'!$S218='HIDE DROP DOWNS'!$K$3),0,IF('#1 - Sample and Action Tracker'!$T218='HIDE DROP DOWNS'!$M$4,1,0))</f>
        <v>0</v>
      </c>
      <c r="W213" s="107">
        <f>IF(OR('#1 - Sample and Action Tracker'!$S218='HIDE DROP DOWNS'!$K$2,'#1 - Sample and Action Tracker'!$S218='HIDE DROP DOWNS'!$K$3),0,IF('#1 - Sample and Action Tracker'!$T218='HIDE DROP DOWNS'!$M$5,1,0))</f>
        <v>0</v>
      </c>
      <c r="X213" s="107">
        <f>IF(OR('#1 - Sample and Action Tracker'!$U218='HIDE DROP DOWNS'!$L$2,'#1 - Sample and Action Tracker'!$U218='HIDE DROP DOWNS'!$L$3),0,IF('#1 - Sample and Action Tracker'!$V218='HIDE DROP DOWNS'!$M$3,1,0))</f>
        <v>0</v>
      </c>
      <c r="Y213" s="107">
        <f>IF(OR('#1 - Sample and Action Tracker'!$U218='HIDE DROP DOWNS'!$L$2,'#1 - Sample and Action Tracker'!$U218='HIDE DROP DOWNS'!$L$3),0,IF('#1 - Sample and Action Tracker'!$V218='HIDE DROP DOWNS'!$M$4,1,0))</f>
        <v>0</v>
      </c>
      <c r="Z213" s="107">
        <f>IF(OR('#1 - Sample and Action Tracker'!$U218='HIDE DROP DOWNS'!$L$2,'#1 - Sample and Action Tracker'!$U218='HIDE DROP DOWNS'!$L$3),0,IF('#1 - Sample and Action Tracker'!$V218='HIDE DROP DOWNS'!$M$5,1,0))</f>
        <v>0</v>
      </c>
    </row>
    <row r="214" spans="6:26" ht="15.75" customHeight="1">
      <c r="F214" s="31" t="str">
        <f>IF('#1 - Sample and Action Tracker'!F219="","",'#1 - Sample and Action Tracker'!F219)</f>
        <v/>
      </c>
      <c r="G214" s="28" t="e">
        <f ca="1">IF(AND('#1 - Sample and Action Tracker'!N219&lt;&gt;""),1,0)</f>
        <v>#NAME?</v>
      </c>
      <c r="H214" s="28" t="e">
        <f ca="1">IF(AND(OR('#1 - Sample and Action Tracker'!N219&gt;0,'#1 - Sample and Action Tracker'!N219=$E$3),'#1 - Sample and Action Tracker'!N219&lt;&gt;$E$2,'#1 - Sample and Action Tracker'!N219&lt;&gt;$E$4,'#1 - Sample and Action Tracker'!N219&lt;&gt;""), TRUE, FALSE)</f>
        <v>#NAME?</v>
      </c>
      <c r="I214" s="28" t="e">
        <f ca="1">IF(AND('#1 - Sample and Action Tracker'!N219&lt;&gt;$E$2,'#1 - Sample and Action Tracker'!N219&lt;&gt;$E$3,'#1 - Sample and Action Tracker'!N219&lt;&gt;$E$4,'#1 - Sample and Action Tracker'!N219&lt;&gt;""),IF('#1 - Sample and Action Tracker'!N219&gt;'#2 - State Report - School Info'!$D$24, TRUE, FALSE),FALSE)</f>
        <v>#NAME?</v>
      </c>
      <c r="R214" s="107">
        <f>IF(OR('#1 - Sample and Action Tracker'!Q219='HIDE DROP DOWNS'!$J$2,'#1 - Sample and Action Tracker'!Q219='HIDE DROP DOWNS'!$J$3),0,IF('#1 - Sample and Action Tracker'!R219='HIDE DROP DOWNS'!$M$3,1,0))</f>
        <v>0</v>
      </c>
      <c r="S214" s="107">
        <f>IF(OR('#1 - Sample and Action Tracker'!Q219='HIDE DROP DOWNS'!$J$2,'#1 - Sample and Action Tracker'!Q219='HIDE DROP DOWNS'!$J$3),0,IF('#1 - Sample and Action Tracker'!R219='HIDE DROP DOWNS'!$M$4,1,0))</f>
        <v>0</v>
      </c>
      <c r="T214" s="107">
        <f>IF(OR('#1 - Sample and Action Tracker'!$Q219='HIDE DROP DOWNS'!$J$2,'#1 - Sample and Action Tracker'!$Q219='HIDE DROP DOWNS'!$J$3),0,IF('#1 - Sample and Action Tracker'!$R219='HIDE DROP DOWNS'!$M$5,1,0))</f>
        <v>0</v>
      </c>
      <c r="U214" s="107">
        <f>IF(OR('#1 - Sample and Action Tracker'!$S219='HIDE DROP DOWNS'!$K$2,'#1 - Sample and Action Tracker'!$S219='HIDE DROP DOWNS'!$K$3),0,IF('#1 - Sample and Action Tracker'!$T219='HIDE DROP DOWNS'!$M$3,1,0))</f>
        <v>0</v>
      </c>
      <c r="V214" s="107">
        <f>IF(OR('#1 - Sample and Action Tracker'!$S219='HIDE DROP DOWNS'!$K$2,'#1 - Sample and Action Tracker'!$S219='HIDE DROP DOWNS'!$K$3),0,IF('#1 - Sample and Action Tracker'!$T219='HIDE DROP DOWNS'!$M$4,1,0))</f>
        <v>0</v>
      </c>
      <c r="W214" s="107">
        <f>IF(OR('#1 - Sample and Action Tracker'!$S219='HIDE DROP DOWNS'!$K$2,'#1 - Sample and Action Tracker'!$S219='HIDE DROP DOWNS'!$K$3),0,IF('#1 - Sample and Action Tracker'!$T219='HIDE DROP DOWNS'!$M$5,1,0))</f>
        <v>0</v>
      </c>
      <c r="X214" s="107">
        <f>IF(OR('#1 - Sample and Action Tracker'!$U219='HIDE DROP DOWNS'!$L$2,'#1 - Sample and Action Tracker'!$U219='HIDE DROP DOWNS'!$L$3),0,IF('#1 - Sample and Action Tracker'!$V219='HIDE DROP DOWNS'!$M$3,1,0))</f>
        <v>0</v>
      </c>
      <c r="Y214" s="107">
        <f>IF(OR('#1 - Sample and Action Tracker'!$U219='HIDE DROP DOWNS'!$L$2,'#1 - Sample and Action Tracker'!$U219='HIDE DROP DOWNS'!$L$3),0,IF('#1 - Sample and Action Tracker'!$V219='HIDE DROP DOWNS'!$M$4,1,0))</f>
        <v>0</v>
      </c>
      <c r="Z214" s="107">
        <f>IF(OR('#1 - Sample and Action Tracker'!$U219='HIDE DROP DOWNS'!$L$2,'#1 - Sample and Action Tracker'!$U219='HIDE DROP DOWNS'!$L$3),0,IF('#1 - Sample and Action Tracker'!$V219='HIDE DROP DOWNS'!$M$5,1,0))</f>
        <v>0</v>
      </c>
    </row>
    <row r="215" spans="6:26" ht="15.75" customHeight="1">
      <c r="F215" s="31" t="str">
        <f>IF('#1 - Sample and Action Tracker'!F220="","",'#1 - Sample and Action Tracker'!F220)</f>
        <v/>
      </c>
      <c r="G215" s="28" t="e">
        <f ca="1">IF(AND('#1 - Sample and Action Tracker'!N220&lt;&gt;""),1,0)</f>
        <v>#NAME?</v>
      </c>
      <c r="H215" s="28" t="e">
        <f ca="1">IF(AND(OR('#1 - Sample and Action Tracker'!N220&gt;0,'#1 - Sample and Action Tracker'!N220=$E$3),'#1 - Sample and Action Tracker'!N220&lt;&gt;$E$2,'#1 - Sample and Action Tracker'!N220&lt;&gt;$E$4,'#1 - Sample and Action Tracker'!N220&lt;&gt;""), TRUE, FALSE)</f>
        <v>#NAME?</v>
      </c>
      <c r="I215" s="28" t="e">
        <f ca="1">IF(AND('#1 - Sample and Action Tracker'!N220&lt;&gt;$E$2,'#1 - Sample and Action Tracker'!N220&lt;&gt;$E$3,'#1 - Sample and Action Tracker'!N220&lt;&gt;$E$4,'#1 - Sample and Action Tracker'!N220&lt;&gt;""),IF('#1 - Sample and Action Tracker'!N220&gt;'#2 - State Report - School Info'!$D$24, TRUE, FALSE),FALSE)</f>
        <v>#NAME?</v>
      </c>
      <c r="R215" s="107">
        <f>IF(OR('#1 - Sample and Action Tracker'!Q220='HIDE DROP DOWNS'!$J$2,'#1 - Sample and Action Tracker'!Q220='HIDE DROP DOWNS'!$J$3),0,IF('#1 - Sample and Action Tracker'!R220='HIDE DROP DOWNS'!$M$3,1,0))</f>
        <v>0</v>
      </c>
      <c r="S215" s="107">
        <f>IF(OR('#1 - Sample and Action Tracker'!Q220='HIDE DROP DOWNS'!$J$2,'#1 - Sample and Action Tracker'!Q220='HIDE DROP DOWNS'!$J$3),0,IF('#1 - Sample and Action Tracker'!R220='HIDE DROP DOWNS'!$M$4,1,0))</f>
        <v>0</v>
      </c>
      <c r="T215" s="107">
        <f>IF(OR('#1 - Sample and Action Tracker'!$Q220='HIDE DROP DOWNS'!$J$2,'#1 - Sample and Action Tracker'!$Q220='HIDE DROP DOWNS'!$J$3),0,IF('#1 - Sample and Action Tracker'!$R220='HIDE DROP DOWNS'!$M$5,1,0))</f>
        <v>0</v>
      </c>
      <c r="U215" s="107">
        <f>IF(OR('#1 - Sample and Action Tracker'!$S220='HIDE DROP DOWNS'!$K$2,'#1 - Sample and Action Tracker'!$S220='HIDE DROP DOWNS'!$K$3),0,IF('#1 - Sample and Action Tracker'!$T220='HIDE DROP DOWNS'!$M$3,1,0))</f>
        <v>0</v>
      </c>
      <c r="V215" s="107">
        <f>IF(OR('#1 - Sample and Action Tracker'!$S220='HIDE DROP DOWNS'!$K$2,'#1 - Sample and Action Tracker'!$S220='HIDE DROP DOWNS'!$K$3),0,IF('#1 - Sample and Action Tracker'!$T220='HIDE DROP DOWNS'!$M$4,1,0))</f>
        <v>0</v>
      </c>
      <c r="W215" s="107">
        <f>IF(OR('#1 - Sample and Action Tracker'!$S220='HIDE DROP DOWNS'!$K$2,'#1 - Sample and Action Tracker'!$S220='HIDE DROP DOWNS'!$K$3),0,IF('#1 - Sample and Action Tracker'!$T220='HIDE DROP DOWNS'!$M$5,1,0))</f>
        <v>0</v>
      </c>
      <c r="X215" s="107">
        <f>IF(OR('#1 - Sample and Action Tracker'!$U220='HIDE DROP DOWNS'!$L$2,'#1 - Sample and Action Tracker'!$U220='HIDE DROP DOWNS'!$L$3),0,IF('#1 - Sample and Action Tracker'!$V220='HIDE DROP DOWNS'!$M$3,1,0))</f>
        <v>0</v>
      </c>
      <c r="Y215" s="107">
        <f>IF(OR('#1 - Sample and Action Tracker'!$U220='HIDE DROP DOWNS'!$L$2,'#1 - Sample and Action Tracker'!$U220='HIDE DROP DOWNS'!$L$3),0,IF('#1 - Sample and Action Tracker'!$V220='HIDE DROP DOWNS'!$M$4,1,0))</f>
        <v>0</v>
      </c>
      <c r="Z215" s="107">
        <f>IF(OR('#1 - Sample and Action Tracker'!$U220='HIDE DROP DOWNS'!$L$2,'#1 - Sample and Action Tracker'!$U220='HIDE DROP DOWNS'!$L$3),0,IF('#1 - Sample and Action Tracker'!$V220='HIDE DROP DOWNS'!$M$5,1,0))</f>
        <v>0</v>
      </c>
    </row>
    <row r="216" spans="6:26" ht="15.75" customHeight="1">
      <c r="F216" s="31" t="str">
        <f>IF('#1 - Sample and Action Tracker'!F221="","",'#1 - Sample and Action Tracker'!F221)</f>
        <v/>
      </c>
      <c r="G216" s="28" t="e">
        <f ca="1">IF(AND('#1 - Sample and Action Tracker'!N221&lt;&gt;""),1,0)</f>
        <v>#NAME?</v>
      </c>
      <c r="H216" s="28" t="e">
        <f ca="1">IF(AND(OR('#1 - Sample and Action Tracker'!N221&gt;0,'#1 - Sample and Action Tracker'!N221=$E$3),'#1 - Sample and Action Tracker'!N221&lt;&gt;$E$2,'#1 - Sample and Action Tracker'!N221&lt;&gt;$E$4,'#1 - Sample and Action Tracker'!N221&lt;&gt;""), TRUE, FALSE)</f>
        <v>#NAME?</v>
      </c>
      <c r="I216" s="28" t="e">
        <f ca="1">IF(AND('#1 - Sample and Action Tracker'!N221&lt;&gt;$E$2,'#1 - Sample and Action Tracker'!N221&lt;&gt;$E$3,'#1 - Sample and Action Tracker'!N221&lt;&gt;$E$4,'#1 - Sample and Action Tracker'!N221&lt;&gt;""),IF('#1 - Sample and Action Tracker'!N221&gt;'#2 - State Report - School Info'!$D$24, TRUE, FALSE),FALSE)</f>
        <v>#NAME?</v>
      </c>
      <c r="R216" s="107">
        <f>IF(OR('#1 - Sample and Action Tracker'!Q221='HIDE DROP DOWNS'!$J$2,'#1 - Sample and Action Tracker'!Q221='HIDE DROP DOWNS'!$J$3),0,IF('#1 - Sample and Action Tracker'!R221='HIDE DROP DOWNS'!$M$3,1,0))</f>
        <v>0</v>
      </c>
      <c r="S216" s="107">
        <f>IF(OR('#1 - Sample and Action Tracker'!Q221='HIDE DROP DOWNS'!$J$2,'#1 - Sample and Action Tracker'!Q221='HIDE DROP DOWNS'!$J$3),0,IF('#1 - Sample and Action Tracker'!R221='HIDE DROP DOWNS'!$M$4,1,0))</f>
        <v>0</v>
      </c>
      <c r="T216" s="107">
        <f>IF(OR('#1 - Sample and Action Tracker'!$Q221='HIDE DROP DOWNS'!$J$2,'#1 - Sample and Action Tracker'!$Q221='HIDE DROP DOWNS'!$J$3),0,IF('#1 - Sample and Action Tracker'!$R221='HIDE DROP DOWNS'!$M$5,1,0))</f>
        <v>0</v>
      </c>
      <c r="U216" s="107">
        <f>IF(OR('#1 - Sample and Action Tracker'!$S221='HIDE DROP DOWNS'!$K$2,'#1 - Sample and Action Tracker'!$S221='HIDE DROP DOWNS'!$K$3),0,IF('#1 - Sample and Action Tracker'!$T221='HIDE DROP DOWNS'!$M$3,1,0))</f>
        <v>0</v>
      </c>
      <c r="V216" s="107">
        <f>IF(OR('#1 - Sample and Action Tracker'!$S221='HIDE DROP DOWNS'!$K$2,'#1 - Sample and Action Tracker'!$S221='HIDE DROP DOWNS'!$K$3),0,IF('#1 - Sample and Action Tracker'!$T221='HIDE DROP DOWNS'!$M$4,1,0))</f>
        <v>0</v>
      </c>
      <c r="W216" s="107">
        <f>IF(OR('#1 - Sample and Action Tracker'!$S221='HIDE DROP DOWNS'!$K$2,'#1 - Sample and Action Tracker'!$S221='HIDE DROP DOWNS'!$K$3),0,IF('#1 - Sample and Action Tracker'!$T221='HIDE DROP DOWNS'!$M$5,1,0))</f>
        <v>0</v>
      </c>
      <c r="X216" s="107">
        <f>IF(OR('#1 - Sample and Action Tracker'!$U221='HIDE DROP DOWNS'!$L$2,'#1 - Sample and Action Tracker'!$U221='HIDE DROP DOWNS'!$L$3),0,IF('#1 - Sample and Action Tracker'!$V221='HIDE DROP DOWNS'!$M$3,1,0))</f>
        <v>0</v>
      </c>
      <c r="Y216" s="107">
        <f>IF(OR('#1 - Sample and Action Tracker'!$U221='HIDE DROP DOWNS'!$L$2,'#1 - Sample and Action Tracker'!$U221='HIDE DROP DOWNS'!$L$3),0,IF('#1 - Sample and Action Tracker'!$V221='HIDE DROP DOWNS'!$M$4,1,0))</f>
        <v>0</v>
      </c>
      <c r="Z216" s="107">
        <f>IF(OR('#1 - Sample and Action Tracker'!$U221='HIDE DROP DOWNS'!$L$2,'#1 - Sample and Action Tracker'!$U221='HIDE DROP DOWNS'!$L$3),0,IF('#1 - Sample and Action Tracker'!$V221='HIDE DROP DOWNS'!$M$5,1,0))</f>
        <v>0</v>
      </c>
    </row>
    <row r="217" spans="6:26" ht="15.75" customHeight="1">
      <c r="F217" s="31" t="str">
        <f>IF('#1 - Sample and Action Tracker'!F222="","",'#1 - Sample and Action Tracker'!F222)</f>
        <v/>
      </c>
      <c r="G217" s="28" t="e">
        <f ca="1">IF(AND('#1 - Sample and Action Tracker'!N222&lt;&gt;""),1,0)</f>
        <v>#NAME?</v>
      </c>
      <c r="H217" s="28" t="e">
        <f ca="1">IF(AND(OR('#1 - Sample and Action Tracker'!N222&gt;0,'#1 - Sample and Action Tracker'!N222=$E$3),'#1 - Sample and Action Tracker'!N222&lt;&gt;$E$2,'#1 - Sample and Action Tracker'!N222&lt;&gt;$E$4,'#1 - Sample and Action Tracker'!N222&lt;&gt;""), TRUE, FALSE)</f>
        <v>#NAME?</v>
      </c>
      <c r="I217" s="28" t="e">
        <f ca="1">IF(AND('#1 - Sample and Action Tracker'!N222&lt;&gt;$E$2,'#1 - Sample and Action Tracker'!N222&lt;&gt;$E$3,'#1 - Sample and Action Tracker'!N222&lt;&gt;$E$4,'#1 - Sample and Action Tracker'!N222&lt;&gt;""),IF('#1 - Sample and Action Tracker'!N222&gt;'#2 - State Report - School Info'!$D$24, TRUE, FALSE),FALSE)</f>
        <v>#NAME?</v>
      </c>
      <c r="R217" s="107">
        <f>IF(OR('#1 - Sample and Action Tracker'!Q222='HIDE DROP DOWNS'!$J$2,'#1 - Sample and Action Tracker'!Q222='HIDE DROP DOWNS'!$J$3),0,IF('#1 - Sample and Action Tracker'!R222='HIDE DROP DOWNS'!$M$3,1,0))</f>
        <v>0</v>
      </c>
      <c r="S217" s="107">
        <f>IF(OR('#1 - Sample and Action Tracker'!Q222='HIDE DROP DOWNS'!$J$2,'#1 - Sample and Action Tracker'!Q222='HIDE DROP DOWNS'!$J$3),0,IF('#1 - Sample and Action Tracker'!R222='HIDE DROP DOWNS'!$M$4,1,0))</f>
        <v>0</v>
      </c>
      <c r="T217" s="107">
        <f>IF(OR('#1 - Sample and Action Tracker'!$Q222='HIDE DROP DOWNS'!$J$2,'#1 - Sample and Action Tracker'!$Q222='HIDE DROP DOWNS'!$J$3),0,IF('#1 - Sample and Action Tracker'!$R222='HIDE DROP DOWNS'!$M$5,1,0))</f>
        <v>0</v>
      </c>
      <c r="U217" s="107">
        <f>IF(OR('#1 - Sample and Action Tracker'!$S222='HIDE DROP DOWNS'!$K$2,'#1 - Sample and Action Tracker'!$S222='HIDE DROP DOWNS'!$K$3),0,IF('#1 - Sample and Action Tracker'!$T222='HIDE DROP DOWNS'!$M$3,1,0))</f>
        <v>0</v>
      </c>
      <c r="V217" s="107">
        <f>IF(OR('#1 - Sample and Action Tracker'!$S222='HIDE DROP DOWNS'!$K$2,'#1 - Sample and Action Tracker'!$S222='HIDE DROP DOWNS'!$K$3),0,IF('#1 - Sample and Action Tracker'!$T222='HIDE DROP DOWNS'!$M$4,1,0))</f>
        <v>0</v>
      </c>
      <c r="W217" s="107">
        <f>IF(OR('#1 - Sample and Action Tracker'!$S222='HIDE DROP DOWNS'!$K$2,'#1 - Sample and Action Tracker'!$S222='HIDE DROP DOWNS'!$K$3),0,IF('#1 - Sample and Action Tracker'!$T222='HIDE DROP DOWNS'!$M$5,1,0))</f>
        <v>0</v>
      </c>
      <c r="X217" s="107">
        <f>IF(OR('#1 - Sample and Action Tracker'!$U222='HIDE DROP DOWNS'!$L$2,'#1 - Sample and Action Tracker'!$U222='HIDE DROP DOWNS'!$L$3),0,IF('#1 - Sample and Action Tracker'!$V222='HIDE DROP DOWNS'!$M$3,1,0))</f>
        <v>0</v>
      </c>
      <c r="Y217" s="107">
        <f>IF(OR('#1 - Sample and Action Tracker'!$U222='HIDE DROP DOWNS'!$L$2,'#1 - Sample and Action Tracker'!$U222='HIDE DROP DOWNS'!$L$3),0,IF('#1 - Sample and Action Tracker'!$V222='HIDE DROP DOWNS'!$M$4,1,0))</f>
        <v>0</v>
      </c>
      <c r="Z217" s="107">
        <f>IF(OR('#1 - Sample and Action Tracker'!$U222='HIDE DROP DOWNS'!$L$2,'#1 - Sample and Action Tracker'!$U222='HIDE DROP DOWNS'!$L$3),0,IF('#1 - Sample and Action Tracker'!$V222='HIDE DROP DOWNS'!$M$5,1,0))</f>
        <v>0</v>
      </c>
    </row>
    <row r="218" spans="6:26" ht="15.75" customHeight="1">
      <c r="F218" s="31" t="str">
        <f>IF('#1 - Sample and Action Tracker'!F223="","",'#1 - Sample and Action Tracker'!F223)</f>
        <v/>
      </c>
      <c r="G218" s="28" t="e">
        <f ca="1">IF(AND('#1 - Sample and Action Tracker'!N223&lt;&gt;""),1,0)</f>
        <v>#NAME?</v>
      </c>
      <c r="H218" s="28" t="e">
        <f ca="1">IF(AND(OR('#1 - Sample and Action Tracker'!N223&gt;0,'#1 - Sample and Action Tracker'!N223=$E$3),'#1 - Sample and Action Tracker'!N223&lt;&gt;$E$2,'#1 - Sample and Action Tracker'!N223&lt;&gt;$E$4,'#1 - Sample and Action Tracker'!N223&lt;&gt;""), TRUE, FALSE)</f>
        <v>#NAME?</v>
      </c>
      <c r="I218" s="28" t="e">
        <f ca="1">IF(AND('#1 - Sample and Action Tracker'!N223&lt;&gt;$E$2,'#1 - Sample and Action Tracker'!N223&lt;&gt;$E$3,'#1 - Sample and Action Tracker'!N223&lt;&gt;$E$4,'#1 - Sample and Action Tracker'!N223&lt;&gt;""),IF('#1 - Sample and Action Tracker'!N223&gt;'#2 - State Report - School Info'!$D$24, TRUE, FALSE),FALSE)</f>
        <v>#NAME?</v>
      </c>
      <c r="R218" s="107">
        <f>IF(OR('#1 - Sample and Action Tracker'!Q223='HIDE DROP DOWNS'!$J$2,'#1 - Sample and Action Tracker'!Q223='HIDE DROP DOWNS'!$J$3),0,IF('#1 - Sample and Action Tracker'!R223='HIDE DROP DOWNS'!$M$3,1,0))</f>
        <v>0</v>
      </c>
      <c r="S218" s="107">
        <f>IF(OR('#1 - Sample and Action Tracker'!Q223='HIDE DROP DOWNS'!$J$2,'#1 - Sample and Action Tracker'!Q223='HIDE DROP DOWNS'!$J$3),0,IF('#1 - Sample and Action Tracker'!R223='HIDE DROP DOWNS'!$M$4,1,0))</f>
        <v>0</v>
      </c>
      <c r="T218" s="107">
        <f>IF(OR('#1 - Sample and Action Tracker'!$Q223='HIDE DROP DOWNS'!$J$2,'#1 - Sample and Action Tracker'!$Q223='HIDE DROP DOWNS'!$J$3),0,IF('#1 - Sample and Action Tracker'!$R223='HIDE DROP DOWNS'!$M$5,1,0))</f>
        <v>0</v>
      </c>
      <c r="U218" s="107">
        <f>IF(OR('#1 - Sample and Action Tracker'!$S223='HIDE DROP DOWNS'!$K$2,'#1 - Sample and Action Tracker'!$S223='HIDE DROP DOWNS'!$K$3),0,IF('#1 - Sample and Action Tracker'!$T223='HIDE DROP DOWNS'!$M$3,1,0))</f>
        <v>0</v>
      </c>
      <c r="V218" s="107">
        <f>IF(OR('#1 - Sample and Action Tracker'!$S223='HIDE DROP DOWNS'!$K$2,'#1 - Sample and Action Tracker'!$S223='HIDE DROP DOWNS'!$K$3),0,IF('#1 - Sample and Action Tracker'!$T223='HIDE DROP DOWNS'!$M$4,1,0))</f>
        <v>0</v>
      </c>
      <c r="W218" s="107">
        <f>IF(OR('#1 - Sample and Action Tracker'!$S223='HIDE DROP DOWNS'!$K$2,'#1 - Sample and Action Tracker'!$S223='HIDE DROP DOWNS'!$K$3),0,IF('#1 - Sample and Action Tracker'!$T223='HIDE DROP DOWNS'!$M$5,1,0))</f>
        <v>0</v>
      </c>
      <c r="X218" s="107">
        <f>IF(OR('#1 - Sample and Action Tracker'!$U223='HIDE DROP DOWNS'!$L$2,'#1 - Sample and Action Tracker'!$U223='HIDE DROP DOWNS'!$L$3),0,IF('#1 - Sample and Action Tracker'!$V223='HIDE DROP DOWNS'!$M$3,1,0))</f>
        <v>0</v>
      </c>
      <c r="Y218" s="107">
        <f>IF(OR('#1 - Sample and Action Tracker'!$U223='HIDE DROP DOWNS'!$L$2,'#1 - Sample and Action Tracker'!$U223='HIDE DROP DOWNS'!$L$3),0,IF('#1 - Sample and Action Tracker'!$V223='HIDE DROP DOWNS'!$M$4,1,0))</f>
        <v>0</v>
      </c>
      <c r="Z218" s="107">
        <f>IF(OR('#1 - Sample and Action Tracker'!$U223='HIDE DROP DOWNS'!$L$2,'#1 - Sample and Action Tracker'!$U223='HIDE DROP DOWNS'!$L$3),0,IF('#1 - Sample and Action Tracker'!$V223='HIDE DROP DOWNS'!$M$5,1,0))</f>
        <v>0</v>
      </c>
    </row>
    <row r="219" spans="6:26" ht="15.75" customHeight="1">
      <c r="F219" s="31" t="str">
        <f>IF('#1 - Sample and Action Tracker'!F224="","",'#1 - Sample and Action Tracker'!F224)</f>
        <v/>
      </c>
      <c r="G219" s="28" t="e">
        <f ca="1">IF(AND('#1 - Sample and Action Tracker'!N224&lt;&gt;""),1,0)</f>
        <v>#NAME?</v>
      </c>
      <c r="H219" s="28" t="e">
        <f ca="1">IF(AND(OR('#1 - Sample and Action Tracker'!N224&gt;0,'#1 - Sample and Action Tracker'!N224=$E$3),'#1 - Sample and Action Tracker'!N224&lt;&gt;$E$2,'#1 - Sample and Action Tracker'!N224&lt;&gt;$E$4,'#1 - Sample and Action Tracker'!N224&lt;&gt;""), TRUE, FALSE)</f>
        <v>#NAME?</v>
      </c>
      <c r="I219" s="28" t="e">
        <f ca="1">IF(AND('#1 - Sample and Action Tracker'!N224&lt;&gt;$E$2,'#1 - Sample and Action Tracker'!N224&lt;&gt;$E$3,'#1 - Sample and Action Tracker'!N224&lt;&gt;$E$4,'#1 - Sample and Action Tracker'!N224&lt;&gt;""),IF('#1 - Sample and Action Tracker'!N224&gt;'#2 - State Report - School Info'!$D$24, TRUE, FALSE),FALSE)</f>
        <v>#NAME?</v>
      </c>
      <c r="R219" s="107">
        <f>IF(OR('#1 - Sample and Action Tracker'!Q224='HIDE DROP DOWNS'!$J$2,'#1 - Sample and Action Tracker'!Q224='HIDE DROP DOWNS'!$J$3),0,IF('#1 - Sample and Action Tracker'!R224='HIDE DROP DOWNS'!$M$3,1,0))</f>
        <v>0</v>
      </c>
      <c r="S219" s="107">
        <f>IF(OR('#1 - Sample and Action Tracker'!Q224='HIDE DROP DOWNS'!$J$2,'#1 - Sample and Action Tracker'!Q224='HIDE DROP DOWNS'!$J$3),0,IF('#1 - Sample and Action Tracker'!R224='HIDE DROP DOWNS'!$M$4,1,0))</f>
        <v>0</v>
      </c>
      <c r="T219" s="107">
        <f>IF(OR('#1 - Sample and Action Tracker'!$Q224='HIDE DROP DOWNS'!$J$2,'#1 - Sample and Action Tracker'!$Q224='HIDE DROP DOWNS'!$J$3),0,IF('#1 - Sample and Action Tracker'!$R224='HIDE DROP DOWNS'!$M$5,1,0))</f>
        <v>0</v>
      </c>
      <c r="U219" s="107">
        <f>IF(OR('#1 - Sample and Action Tracker'!$S224='HIDE DROP DOWNS'!$K$2,'#1 - Sample and Action Tracker'!$S224='HIDE DROP DOWNS'!$K$3),0,IF('#1 - Sample and Action Tracker'!$T224='HIDE DROP DOWNS'!$M$3,1,0))</f>
        <v>0</v>
      </c>
      <c r="V219" s="107">
        <f>IF(OR('#1 - Sample and Action Tracker'!$S224='HIDE DROP DOWNS'!$K$2,'#1 - Sample and Action Tracker'!$S224='HIDE DROP DOWNS'!$K$3),0,IF('#1 - Sample and Action Tracker'!$T224='HIDE DROP DOWNS'!$M$4,1,0))</f>
        <v>0</v>
      </c>
      <c r="W219" s="107">
        <f>IF(OR('#1 - Sample and Action Tracker'!$S224='HIDE DROP DOWNS'!$K$2,'#1 - Sample and Action Tracker'!$S224='HIDE DROP DOWNS'!$K$3),0,IF('#1 - Sample and Action Tracker'!$T224='HIDE DROP DOWNS'!$M$5,1,0))</f>
        <v>0</v>
      </c>
      <c r="X219" s="107">
        <f>IF(OR('#1 - Sample and Action Tracker'!$U224='HIDE DROP DOWNS'!$L$2,'#1 - Sample and Action Tracker'!$U224='HIDE DROP DOWNS'!$L$3),0,IF('#1 - Sample and Action Tracker'!$V224='HIDE DROP DOWNS'!$M$3,1,0))</f>
        <v>0</v>
      </c>
      <c r="Y219" s="107">
        <f>IF(OR('#1 - Sample and Action Tracker'!$U224='HIDE DROP DOWNS'!$L$2,'#1 - Sample and Action Tracker'!$U224='HIDE DROP DOWNS'!$L$3),0,IF('#1 - Sample and Action Tracker'!$V224='HIDE DROP DOWNS'!$M$4,1,0))</f>
        <v>0</v>
      </c>
      <c r="Z219" s="107">
        <f>IF(OR('#1 - Sample and Action Tracker'!$U224='HIDE DROP DOWNS'!$L$2,'#1 - Sample and Action Tracker'!$U224='HIDE DROP DOWNS'!$L$3),0,IF('#1 - Sample and Action Tracker'!$V224='HIDE DROP DOWNS'!$M$5,1,0))</f>
        <v>0</v>
      </c>
    </row>
    <row r="220" spans="6:26" ht="15.75" customHeight="1">
      <c r="F220" s="31" t="str">
        <f>IF('#1 - Sample and Action Tracker'!F225="","",'#1 - Sample and Action Tracker'!F225)</f>
        <v/>
      </c>
      <c r="G220" s="28" t="e">
        <f ca="1">IF(AND('#1 - Sample and Action Tracker'!N225&lt;&gt;""),1,0)</f>
        <v>#NAME?</v>
      </c>
      <c r="H220" s="28" t="e">
        <f ca="1">IF(AND(OR('#1 - Sample and Action Tracker'!N225&gt;0,'#1 - Sample and Action Tracker'!N225=$E$3),'#1 - Sample and Action Tracker'!N225&lt;&gt;$E$2,'#1 - Sample and Action Tracker'!N225&lt;&gt;$E$4,'#1 - Sample and Action Tracker'!N225&lt;&gt;""), TRUE, FALSE)</f>
        <v>#NAME?</v>
      </c>
      <c r="I220" s="28" t="e">
        <f ca="1">IF(AND('#1 - Sample and Action Tracker'!N225&lt;&gt;$E$2,'#1 - Sample and Action Tracker'!N225&lt;&gt;$E$3,'#1 - Sample and Action Tracker'!N225&lt;&gt;$E$4,'#1 - Sample and Action Tracker'!N225&lt;&gt;""),IF('#1 - Sample and Action Tracker'!N225&gt;'#2 - State Report - School Info'!$D$24, TRUE, FALSE),FALSE)</f>
        <v>#NAME?</v>
      </c>
      <c r="R220" s="107">
        <f>IF(OR('#1 - Sample and Action Tracker'!Q225='HIDE DROP DOWNS'!$J$2,'#1 - Sample and Action Tracker'!Q225='HIDE DROP DOWNS'!$J$3),0,IF('#1 - Sample and Action Tracker'!R225='HIDE DROP DOWNS'!$M$3,1,0))</f>
        <v>0</v>
      </c>
      <c r="S220" s="107">
        <f>IF(OR('#1 - Sample and Action Tracker'!Q225='HIDE DROP DOWNS'!$J$2,'#1 - Sample and Action Tracker'!Q225='HIDE DROP DOWNS'!$J$3),0,IF('#1 - Sample and Action Tracker'!R225='HIDE DROP DOWNS'!$M$4,1,0))</f>
        <v>0</v>
      </c>
      <c r="T220" s="107">
        <f>IF(OR('#1 - Sample and Action Tracker'!$Q225='HIDE DROP DOWNS'!$J$2,'#1 - Sample and Action Tracker'!$Q225='HIDE DROP DOWNS'!$J$3),0,IF('#1 - Sample and Action Tracker'!$R225='HIDE DROP DOWNS'!$M$5,1,0))</f>
        <v>0</v>
      </c>
      <c r="U220" s="107">
        <f>IF(OR('#1 - Sample and Action Tracker'!$S225='HIDE DROP DOWNS'!$K$2,'#1 - Sample and Action Tracker'!$S225='HIDE DROP DOWNS'!$K$3),0,IF('#1 - Sample and Action Tracker'!$T225='HIDE DROP DOWNS'!$M$3,1,0))</f>
        <v>0</v>
      </c>
      <c r="V220" s="107">
        <f>IF(OR('#1 - Sample and Action Tracker'!$S225='HIDE DROP DOWNS'!$K$2,'#1 - Sample and Action Tracker'!$S225='HIDE DROP DOWNS'!$K$3),0,IF('#1 - Sample and Action Tracker'!$T225='HIDE DROP DOWNS'!$M$4,1,0))</f>
        <v>0</v>
      </c>
      <c r="W220" s="107">
        <f>IF(OR('#1 - Sample and Action Tracker'!$S225='HIDE DROP DOWNS'!$K$2,'#1 - Sample and Action Tracker'!$S225='HIDE DROP DOWNS'!$K$3),0,IF('#1 - Sample and Action Tracker'!$T225='HIDE DROP DOWNS'!$M$5,1,0))</f>
        <v>0</v>
      </c>
      <c r="X220" s="107">
        <f>IF(OR('#1 - Sample and Action Tracker'!$U225='HIDE DROP DOWNS'!$L$2,'#1 - Sample and Action Tracker'!$U225='HIDE DROP DOWNS'!$L$3),0,IF('#1 - Sample and Action Tracker'!$V225='HIDE DROP DOWNS'!$M$3,1,0))</f>
        <v>0</v>
      </c>
      <c r="Y220" s="107">
        <f>IF(OR('#1 - Sample and Action Tracker'!$U225='HIDE DROP DOWNS'!$L$2,'#1 - Sample and Action Tracker'!$U225='HIDE DROP DOWNS'!$L$3),0,IF('#1 - Sample and Action Tracker'!$V225='HIDE DROP DOWNS'!$M$4,1,0))</f>
        <v>0</v>
      </c>
      <c r="Z220" s="107">
        <f>IF(OR('#1 - Sample and Action Tracker'!$U225='HIDE DROP DOWNS'!$L$2,'#1 - Sample and Action Tracker'!$U225='HIDE DROP DOWNS'!$L$3),0,IF('#1 - Sample and Action Tracker'!$V225='HIDE DROP DOWNS'!$M$5,1,0))</f>
        <v>0</v>
      </c>
    </row>
    <row r="221" spans="6:26" ht="15.75" customHeight="1">
      <c r="F221" s="31" t="str">
        <f>IF('#1 - Sample and Action Tracker'!F226="","",'#1 - Sample and Action Tracker'!F226)</f>
        <v/>
      </c>
      <c r="G221" s="28" t="e">
        <f ca="1">IF(AND('#1 - Sample and Action Tracker'!N226&lt;&gt;""),1,0)</f>
        <v>#NAME?</v>
      </c>
      <c r="H221" s="28" t="e">
        <f ca="1">IF(AND(OR('#1 - Sample and Action Tracker'!N226&gt;0,'#1 - Sample and Action Tracker'!N226=$E$3),'#1 - Sample and Action Tracker'!N226&lt;&gt;$E$2,'#1 - Sample and Action Tracker'!N226&lt;&gt;$E$4,'#1 - Sample and Action Tracker'!N226&lt;&gt;""), TRUE, FALSE)</f>
        <v>#NAME?</v>
      </c>
      <c r="I221" s="28" t="e">
        <f ca="1">IF(AND('#1 - Sample and Action Tracker'!N226&lt;&gt;$E$2,'#1 - Sample and Action Tracker'!N226&lt;&gt;$E$3,'#1 - Sample and Action Tracker'!N226&lt;&gt;$E$4,'#1 - Sample and Action Tracker'!N226&lt;&gt;""),IF('#1 - Sample and Action Tracker'!N226&gt;'#2 - State Report - School Info'!$D$24, TRUE, FALSE),FALSE)</f>
        <v>#NAME?</v>
      </c>
      <c r="R221" s="107">
        <f>IF(OR('#1 - Sample and Action Tracker'!Q226='HIDE DROP DOWNS'!$J$2,'#1 - Sample and Action Tracker'!Q226='HIDE DROP DOWNS'!$J$3),0,IF('#1 - Sample and Action Tracker'!R226='HIDE DROP DOWNS'!$M$3,1,0))</f>
        <v>0</v>
      </c>
      <c r="S221" s="107">
        <f>IF(OR('#1 - Sample and Action Tracker'!Q226='HIDE DROP DOWNS'!$J$2,'#1 - Sample and Action Tracker'!Q226='HIDE DROP DOWNS'!$J$3),0,IF('#1 - Sample and Action Tracker'!R226='HIDE DROP DOWNS'!$M$4,1,0))</f>
        <v>0</v>
      </c>
      <c r="T221" s="107">
        <f>IF(OR('#1 - Sample and Action Tracker'!$Q226='HIDE DROP DOWNS'!$J$2,'#1 - Sample and Action Tracker'!$Q226='HIDE DROP DOWNS'!$J$3),0,IF('#1 - Sample and Action Tracker'!$R226='HIDE DROP DOWNS'!$M$5,1,0))</f>
        <v>0</v>
      </c>
      <c r="U221" s="107">
        <f>IF(OR('#1 - Sample and Action Tracker'!$S226='HIDE DROP DOWNS'!$K$2,'#1 - Sample and Action Tracker'!$S226='HIDE DROP DOWNS'!$K$3),0,IF('#1 - Sample and Action Tracker'!$T226='HIDE DROP DOWNS'!$M$3,1,0))</f>
        <v>0</v>
      </c>
      <c r="V221" s="107">
        <f>IF(OR('#1 - Sample and Action Tracker'!$S226='HIDE DROP DOWNS'!$K$2,'#1 - Sample and Action Tracker'!$S226='HIDE DROP DOWNS'!$K$3),0,IF('#1 - Sample and Action Tracker'!$T226='HIDE DROP DOWNS'!$M$4,1,0))</f>
        <v>0</v>
      </c>
      <c r="W221" s="107">
        <f>IF(OR('#1 - Sample and Action Tracker'!$S226='HIDE DROP DOWNS'!$K$2,'#1 - Sample and Action Tracker'!$S226='HIDE DROP DOWNS'!$K$3),0,IF('#1 - Sample and Action Tracker'!$T226='HIDE DROP DOWNS'!$M$5,1,0))</f>
        <v>0</v>
      </c>
      <c r="X221" s="107">
        <f>IF(OR('#1 - Sample and Action Tracker'!$U226='HIDE DROP DOWNS'!$L$2,'#1 - Sample and Action Tracker'!$U226='HIDE DROP DOWNS'!$L$3),0,IF('#1 - Sample and Action Tracker'!$V226='HIDE DROP DOWNS'!$M$3,1,0))</f>
        <v>0</v>
      </c>
      <c r="Y221" s="107">
        <f>IF(OR('#1 - Sample and Action Tracker'!$U226='HIDE DROP DOWNS'!$L$2,'#1 - Sample and Action Tracker'!$U226='HIDE DROP DOWNS'!$L$3),0,IF('#1 - Sample and Action Tracker'!$V226='HIDE DROP DOWNS'!$M$4,1,0))</f>
        <v>0</v>
      </c>
      <c r="Z221" s="107">
        <f>IF(OR('#1 - Sample and Action Tracker'!$U226='HIDE DROP DOWNS'!$L$2,'#1 - Sample and Action Tracker'!$U226='HIDE DROP DOWNS'!$L$3),0,IF('#1 - Sample and Action Tracker'!$V226='HIDE DROP DOWNS'!$M$5,1,0))</f>
        <v>0</v>
      </c>
    </row>
    <row r="222" spans="6:26" ht="15.75" customHeight="1">
      <c r="F222" s="31" t="str">
        <f>IF('#1 - Sample and Action Tracker'!F227="","",'#1 - Sample and Action Tracker'!F227)</f>
        <v/>
      </c>
      <c r="G222" s="28" t="e">
        <f ca="1">IF(AND('#1 - Sample and Action Tracker'!N227&lt;&gt;""),1,0)</f>
        <v>#NAME?</v>
      </c>
      <c r="H222" s="28" t="e">
        <f ca="1">IF(AND(OR('#1 - Sample and Action Tracker'!N227&gt;0,'#1 - Sample and Action Tracker'!N227=$E$3),'#1 - Sample and Action Tracker'!N227&lt;&gt;$E$2,'#1 - Sample and Action Tracker'!N227&lt;&gt;$E$4,'#1 - Sample and Action Tracker'!N227&lt;&gt;""), TRUE, FALSE)</f>
        <v>#NAME?</v>
      </c>
      <c r="I222" s="28" t="e">
        <f ca="1">IF(AND('#1 - Sample and Action Tracker'!N227&lt;&gt;$E$2,'#1 - Sample and Action Tracker'!N227&lt;&gt;$E$3,'#1 - Sample and Action Tracker'!N227&lt;&gt;$E$4,'#1 - Sample and Action Tracker'!N227&lt;&gt;""),IF('#1 - Sample and Action Tracker'!N227&gt;'#2 - State Report - School Info'!$D$24, TRUE, FALSE),FALSE)</f>
        <v>#NAME?</v>
      </c>
      <c r="R222" s="107">
        <f>IF(OR('#1 - Sample and Action Tracker'!Q227='HIDE DROP DOWNS'!$J$2,'#1 - Sample and Action Tracker'!Q227='HIDE DROP DOWNS'!$J$3),0,IF('#1 - Sample and Action Tracker'!R227='HIDE DROP DOWNS'!$M$3,1,0))</f>
        <v>0</v>
      </c>
      <c r="S222" s="107">
        <f>IF(OR('#1 - Sample and Action Tracker'!Q227='HIDE DROP DOWNS'!$J$2,'#1 - Sample and Action Tracker'!Q227='HIDE DROP DOWNS'!$J$3),0,IF('#1 - Sample and Action Tracker'!R227='HIDE DROP DOWNS'!$M$4,1,0))</f>
        <v>0</v>
      </c>
      <c r="T222" s="107">
        <f>IF(OR('#1 - Sample and Action Tracker'!$Q227='HIDE DROP DOWNS'!$J$2,'#1 - Sample and Action Tracker'!$Q227='HIDE DROP DOWNS'!$J$3),0,IF('#1 - Sample and Action Tracker'!$R227='HIDE DROP DOWNS'!$M$5,1,0))</f>
        <v>0</v>
      </c>
      <c r="U222" s="107">
        <f>IF(OR('#1 - Sample and Action Tracker'!$S227='HIDE DROP DOWNS'!$K$2,'#1 - Sample and Action Tracker'!$S227='HIDE DROP DOWNS'!$K$3),0,IF('#1 - Sample and Action Tracker'!$T227='HIDE DROP DOWNS'!$M$3,1,0))</f>
        <v>0</v>
      </c>
      <c r="V222" s="107">
        <f>IF(OR('#1 - Sample and Action Tracker'!$S227='HIDE DROP DOWNS'!$K$2,'#1 - Sample and Action Tracker'!$S227='HIDE DROP DOWNS'!$K$3),0,IF('#1 - Sample and Action Tracker'!$T227='HIDE DROP DOWNS'!$M$4,1,0))</f>
        <v>0</v>
      </c>
      <c r="W222" s="107">
        <f>IF(OR('#1 - Sample and Action Tracker'!$S227='HIDE DROP DOWNS'!$K$2,'#1 - Sample and Action Tracker'!$S227='HIDE DROP DOWNS'!$K$3),0,IF('#1 - Sample and Action Tracker'!$T227='HIDE DROP DOWNS'!$M$5,1,0))</f>
        <v>0</v>
      </c>
      <c r="X222" s="107">
        <f>IF(OR('#1 - Sample and Action Tracker'!$U227='HIDE DROP DOWNS'!$L$2,'#1 - Sample and Action Tracker'!$U227='HIDE DROP DOWNS'!$L$3),0,IF('#1 - Sample and Action Tracker'!$V227='HIDE DROP DOWNS'!$M$3,1,0))</f>
        <v>0</v>
      </c>
      <c r="Y222" s="107">
        <f>IF(OR('#1 - Sample and Action Tracker'!$U227='HIDE DROP DOWNS'!$L$2,'#1 - Sample and Action Tracker'!$U227='HIDE DROP DOWNS'!$L$3),0,IF('#1 - Sample and Action Tracker'!$V227='HIDE DROP DOWNS'!$M$4,1,0))</f>
        <v>0</v>
      </c>
      <c r="Z222" s="107">
        <f>IF(OR('#1 - Sample and Action Tracker'!$U227='HIDE DROP DOWNS'!$L$2,'#1 - Sample and Action Tracker'!$U227='HIDE DROP DOWNS'!$L$3),0,IF('#1 - Sample and Action Tracker'!$V227='HIDE DROP DOWNS'!$M$5,1,0))</f>
        <v>0</v>
      </c>
    </row>
    <row r="223" spans="6:26" ht="15.75" customHeight="1">
      <c r="F223" s="31" t="str">
        <f>IF('#1 - Sample and Action Tracker'!F228="","",'#1 - Sample and Action Tracker'!F228)</f>
        <v/>
      </c>
      <c r="G223" s="28" t="e">
        <f ca="1">IF(AND('#1 - Sample and Action Tracker'!N228&lt;&gt;""),1,0)</f>
        <v>#NAME?</v>
      </c>
      <c r="H223" s="28" t="e">
        <f ca="1">IF(AND(OR('#1 - Sample and Action Tracker'!N228&gt;0,'#1 - Sample and Action Tracker'!N228=$E$3),'#1 - Sample and Action Tracker'!N228&lt;&gt;$E$2,'#1 - Sample and Action Tracker'!N228&lt;&gt;$E$4,'#1 - Sample and Action Tracker'!N228&lt;&gt;""), TRUE, FALSE)</f>
        <v>#NAME?</v>
      </c>
      <c r="I223" s="28" t="e">
        <f ca="1">IF(AND('#1 - Sample and Action Tracker'!N228&lt;&gt;$E$2,'#1 - Sample and Action Tracker'!N228&lt;&gt;$E$3,'#1 - Sample and Action Tracker'!N228&lt;&gt;$E$4,'#1 - Sample and Action Tracker'!N228&lt;&gt;""),IF('#1 - Sample and Action Tracker'!N228&gt;'#2 - State Report - School Info'!$D$24, TRUE, FALSE),FALSE)</f>
        <v>#NAME?</v>
      </c>
      <c r="R223" s="107">
        <f>IF(OR('#1 - Sample and Action Tracker'!Q228='HIDE DROP DOWNS'!$J$2,'#1 - Sample and Action Tracker'!Q228='HIDE DROP DOWNS'!$J$3),0,IF('#1 - Sample and Action Tracker'!R228='HIDE DROP DOWNS'!$M$3,1,0))</f>
        <v>0</v>
      </c>
      <c r="S223" s="107">
        <f>IF(OR('#1 - Sample and Action Tracker'!Q228='HIDE DROP DOWNS'!$J$2,'#1 - Sample and Action Tracker'!Q228='HIDE DROP DOWNS'!$J$3),0,IF('#1 - Sample and Action Tracker'!R228='HIDE DROP DOWNS'!$M$4,1,0))</f>
        <v>0</v>
      </c>
      <c r="T223" s="107">
        <f>IF(OR('#1 - Sample and Action Tracker'!$Q228='HIDE DROP DOWNS'!$J$2,'#1 - Sample and Action Tracker'!$Q228='HIDE DROP DOWNS'!$J$3),0,IF('#1 - Sample and Action Tracker'!$R228='HIDE DROP DOWNS'!$M$5,1,0))</f>
        <v>0</v>
      </c>
      <c r="U223" s="107">
        <f>IF(OR('#1 - Sample and Action Tracker'!$S228='HIDE DROP DOWNS'!$K$2,'#1 - Sample and Action Tracker'!$S228='HIDE DROP DOWNS'!$K$3),0,IF('#1 - Sample and Action Tracker'!$T228='HIDE DROP DOWNS'!$M$3,1,0))</f>
        <v>0</v>
      </c>
      <c r="V223" s="107">
        <f>IF(OR('#1 - Sample and Action Tracker'!$S228='HIDE DROP DOWNS'!$K$2,'#1 - Sample and Action Tracker'!$S228='HIDE DROP DOWNS'!$K$3),0,IF('#1 - Sample and Action Tracker'!$T228='HIDE DROP DOWNS'!$M$4,1,0))</f>
        <v>0</v>
      </c>
      <c r="W223" s="107">
        <f>IF(OR('#1 - Sample and Action Tracker'!$S228='HIDE DROP DOWNS'!$K$2,'#1 - Sample and Action Tracker'!$S228='HIDE DROP DOWNS'!$K$3),0,IF('#1 - Sample and Action Tracker'!$T228='HIDE DROP DOWNS'!$M$5,1,0))</f>
        <v>0</v>
      </c>
      <c r="X223" s="107">
        <f>IF(OR('#1 - Sample and Action Tracker'!$U228='HIDE DROP DOWNS'!$L$2,'#1 - Sample and Action Tracker'!$U228='HIDE DROP DOWNS'!$L$3),0,IF('#1 - Sample and Action Tracker'!$V228='HIDE DROP DOWNS'!$M$3,1,0))</f>
        <v>0</v>
      </c>
      <c r="Y223" s="107">
        <f>IF(OR('#1 - Sample and Action Tracker'!$U228='HIDE DROP DOWNS'!$L$2,'#1 - Sample and Action Tracker'!$U228='HIDE DROP DOWNS'!$L$3),0,IF('#1 - Sample and Action Tracker'!$V228='HIDE DROP DOWNS'!$M$4,1,0))</f>
        <v>0</v>
      </c>
      <c r="Z223" s="107">
        <f>IF(OR('#1 - Sample and Action Tracker'!$U228='HIDE DROP DOWNS'!$L$2,'#1 - Sample and Action Tracker'!$U228='HIDE DROP DOWNS'!$L$3),0,IF('#1 - Sample and Action Tracker'!$V228='HIDE DROP DOWNS'!$M$5,1,0))</f>
        <v>0</v>
      </c>
    </row>
    <row r="224" spans="6:26" ht="15.75" customHeight="1">
      <c r="F224" s="31" t="str">
        <f>IF('#1 - Sample and Action Tracker'!F229="","",'#1 - Sample and Action Tracker'!F229)</f>
        <v/>
      </c>
      <c r="G224" s="28" t="e">
        <f ca="1">IF(AND('#1 - Sample and Action Tracker'!N229&lt;&gt;""),1,0)</f>
        <v>#NAME?</v>
      </c>
      <c r="H224" s="28" t="e">
        <f ca="1">IF(AND(OR('#1 - Sample and Action Tracker'!N229&gt;0,'#1 - Sample and Action Tracker'!N229=$E$3),'#1 - Sample and Action Tracker'!N229&lt;&gt;$E$2,'#1 - Sample and Action Tracker'!N229&lt;&gt;$E$4,'#1 - Sample and Action Tracker'!N229&lt;&gt;""), TRUE, FALSE)</f>
        <v>#NAME?</v>
      </c>
      <c r="I224" s="28" t="e">
        <f ca="1">IF(AND('#1 - Sample and Action Tracker'!N229&lt;&gt;$E$2,'#1 - Sample and Action Tracker'!N229&lt;&gt;$E$3,'#1 - Sample and Action Tracker'!N229&lt;&gt;$E$4,'#1 - Sample and Action Tracker'!N229&lt;&gt;""),IF('#1 - Sample and Action Tracker'!N229&gt;'#2 - State Report - School Info'!$D$24, TRUE, FALSE),FALSE)</f>
        <v>#NAME?</v>
      </c>
      <c r="R224" s="107">
        <f>IF(OR('#1 - Sample and Action Tracker'!Q229='HIDE DROP DOWNS'!$J$2,'#1 - Sample and Action Tracker'!Q229='HIDE DROP DOWNS'!$J$3),0,IF('#1 - Sample and Action Tracker'!R229='HIDE DROP DOWNS'!$M$3,1,0))</f>
        <v>0</v>
      </c>
      <c r="S224" s="107">
        <f>IF(OR('#1 - Sample and Action Tracker'!Q229='HIDE DROP DOWNS'!$J$2,'#1 - Sample and Action Tracker'!Q229='HIDE DROP DOWNS'!$J$3),0,IF('#1 - Sample and Action Tracker'!R229='HIDE DROP DOWNS'!$M$4,1,0))</f>
        <v>0</v>
      </c>
      <c r="T224" s="107">
        <f>IF(OR('#1 - Sample and Action Tracker'!$Q229='HIDE DROP DOWNS'!$J$2,'#1 - Sample and Action Tracker'!$Q229='HIDE DROP DOWNS'!$J$3),0,IF('#1 - Sample and Action Tracker'!$R229='HIDE DROP DOWNS'!$M$5,1,0))</f>
        <v>0</v>
      </c>
      <c r="U224" s="107">
        <f>IF(OR('#1 - Sample and Action Tracker'!$S229='HIDE DROP DOWNS'!$K$2,'#1 - Sample and Action Tracker'!$S229='HIDE DROP DOWNS'!$K$3),0,IF('#1 - Sample and Action Tracker'!$T229='HIDE DROP DOWNS'!$M$3,1,0))</f>
        <v>0</v>
      </c>
      <c r="V224" s="107">
        <f>IF(OR('#1 - Sample and Action Tracker'!$S229='HIDE DROP DOWNS'!$K$2,'#1 - Sample and Action Tracker'!$S229='HIDE DROP DOWNS'!$K$3),0,IF('#1 - Sample and Action Tracker'!$T229='HIDE DROP DOWNS'!$M$4,1,0))</f>
        <v>0</v>
      </c>
      <c r="W224" s="107">
        <f>IF(OR('#1 - Sample and Action Tracker'!$S229='HIDE DROP DOWNS'!$K$2,'#1 - Sample and Action Tracker'!$S229='HIDE DROP DOWNS'!$K$3),0,IF('#1 - Sample and Action Tracker'!$T229='HIDE DROP DOWNS'!$M$5,1,0))</f>
        <v>0</v>
      </c>
      <c r="X224" s="107">
        <f>IF(OR('#1 - Sample and Action Tracker'!$U229='HIDE DROP DOWNS'!$L$2,'#1 - Sample and Action Tracker'!$U229='HIDE DROP DOWNS'!$L$3),0,IF('#1 - Sample and Action Tracker'!$V229='HIDE DROP DOWNS'!$M$3,1,0))</f>
        <v>0</v>
      </c>
      <c r="Y224" s="107">
        <f>IF(OR('#1 - Sample and Action Tracker'!$U229='HIDE DROP DOWNS'!$L$2,'#1 - Sample and Action Tracker'!$U229='HIDE DROP DOWNS'!$L$3),0,IF('#1 - Sample and Action Tracker'!$V229='HIDE DROP DOWNS'!$M$4,1,0))</f>
        <v>0</v>
      </c>
      <c r="Z224" s="107">
        <f>IF(OR('#1 - Sample and Action Tracker'!$U229='HIDE DROP DOWNS'!$L$2,'#1 - Sample and Action Tracker'!$U229='HIDE DROP DOWNS'!$L$3),0,IF('#1 - Sample and Action Tracker'!$V229='HIDE DROP DOWNS'!$M$5,1,0))</f>
        <v>0</v>
      </c>
    </row>
    <row r="225" spans="6:26" ht="15.75" customHeight="1">
      <c r="F225" s="31" t="str">
        <f>IF('#1 - Sample and Action Tracker'!F230="","",'#1 - Sample and Action Tracker'!F230)</f>
        <v/>
      </c>
      <c r="G225" s="28" t="e">
        <f ca="1">IF(AND('#1 - Sample and Action Tracker'!N230&lt;&gt;""),1,0)</f>
        <v>#NAME?</v>
      </c>
      <c r="H225" s="28" t="e">
        <f ca="1">IF(AND(OR('#1 - Sample and Action Tracker'!N230&gt;0,'#1 - Sample and Action Tracker'!N230=$E$3),'#1 - Sample and Action Tracker'!N230&lt;&gt;$E$2,'#1 - Sample and Action Tracker'!N230&lt;&gt;$E$4,'#1 - Sample and Action Tracker'!N230&lt;&gt;""), TRUE, FALSE)</f>
        <v>#NAME?</v>
      </c>
      <c r="I225" s="28" t="e">
        <f ca="1">IF(AND('#1 - Sample and Action Tracker'!N230&lt;&gt;$E$2,'#1 - Sample and Action Tracker'!N230&lt;&gt;$E$3,'#1 - Sample and Action Tracker'!N230&lt;&gt;$E$4,'#1 - Sample and Action Tracker'!N230&lt;&gt;""),IF('#1 - Sample and Action Tracker'!N230&gt;'#2 - State Report - School Info'!$D$24, TRUE, FALSE),FALSE)</f>
        <v>#NAME?</v>
      </c>
      <c r="R225" s="107">
        <f>IF(OR('#1 - Sample and Action Tracker'!Q230='HIDE DROP DOWNS'!$J$2,'#1 - Sample and Action Tracker'!Q230='HIDE DROP DOWNS'!$J$3),0,IF('#1 - Sample and Action Tracker'!R230='HIDE DROP DOWNS'!$M$3,1,0))</f>
        <v>0</v>
      </c>
      <c r="S225" s="107">
        <f>IF(OR('#1 - Sample and Action Tracker'!Q230='HIDE DROP DOWNS'!$J$2,'#1 - Sample and Action Tracker'!Q230='HIDE DROP DOWNS'!$J$3),0,IF('#1 - Sample and Action Tracker'!R230='HIDE DROP DOWNS'!$M$4,1,0))</f>
        <v>0</v>
      </c>
      <c r="T225" s="107">
        <f>IF(OR('#1 - Sample and Action Tracker'!$Q230='HIDE DROP DOWNS'!$J$2,'#1 - Sample and Action Tracker'!$Q230='HIDE DROP DOWNS'!$J$3),0,IF('#1 - Sample and Action Tracker'!$R230='HIDE DROP DOWNS'!$M$5,1,0))</f>
        <v>0</v>
      </c>
      <c r="U225" s="107">
        <f>IF(OR('#1 - Sample and Action Tracker'!$S230='HIDE DROP DOWNS'!$K$2,'#1 - Sample and Action Tracker'!$S230='HIDE DROP DOWNS'!$K$3),0,IF('#1 - Sample and Action Tracker'!$T230='HIDE DROP DOWNS'!$M$3,1,0))</f>
        <v>0</v>
      </c>
      <c r="V225" s="107">
        <f>IF(OR('#1 - Sample and Action Tracker'!$S230='HIDE DROP DOWNS'!$K$2,'#1 - Sample and Action Tracker'!$S230='HIDE DROP DOWNS'!$K$3),0,IF('#1 - Sample and Action Tracker'!$T230='HIDE DROP DOWNS'!$M$4,1,0))</f>
        <v>0</v>
      </c>
      <c r="W225" s="107">
        <f>IF(OR('#1 - Sample and Action Tracker'!$S230='HIDE DROP DOWNS'!$K$2,'#1 - Sample and Action Tracker'!$S230='HIDE DROP DOWNS'!$K$3),0,IF('#1 - Sample and Action Tracker'!$T230='HIDE DROP DOWNS'!$M$5,1,0))</f>
        <v>0</v>
      </c>
      <c r="X225" s="107">
        <f>IF(OR('#1 - Sample and Action Tracker'!$U230='HIDE DROP DOWNS'!$L$2,'#1 - Sample and Action Tracker'!$U230='HIDE DROP DOWNS'!$L$3),0,IF('#1 - Sample and Action Tracker'!$V230='HIDE DROP DOWNS'!$M$3,1,0))</f>
        <v>0</v>
      </c>
      <c r="Y225" s="107">
        <f>IF(OR('#1 - Sample and Action Tracker'!$U230='HIDE DROP DOWNS'!$L$2,'#1 - Sample and Action Tracker'!$U230='HIDE DROP DOWNS'!$L$3),0,IF('#1 - Sample and Action Tracker'!$V230='HIDE DROP DOWNS'!$M$4,1,0))</f>
        <v>0</v>
      </c>
      <c r="Z225" s="107">
        <f>IF(OR('#1 - Sample and Action Tracker'!$U230='HIDE DROP DOWNS'!$L$2,'#1 - Sample and Action Tracker'!$U230='HIDE DROP DOWNS'!$L$3),0,IF('#1 - Sample and Action Tracker'!$V230='HIDE DROP DOWNS'!$M$5,1,0))</f>
        <v>0</v>
      </c>
    </row>
    <row r="226" spans="6:26" ht="15.75" customHeight="1">
      <c r="F226" s="31" t="str">
        <f>IF('#1 - Sample and Action Tracker'!F231="","",'#1 - Sample and Action Tracker'!F231)</f>
        <v/>
      </c>
      <c r="G226" s="28" t="e">
        <f ca="1">IF(AND('#1 - Sample and Action Tracker'!N231&lt;&gt;""),1,0)</f>
        <v>#NAME?</v>
      </c>
      <c r="H226" s="28" t="e">
        <f ca="1">IF(AND(OR('#1 - Sample and Action Tracker'!N231&gt;0,'#1 - Sample and Action Tracker'!N231=$E$3),'#1 - Sample and Action Tracker'!N231&lt;&gt;$E$2,'#1 - Sample and Action Tracker'!N231&lt;&gt;$E$4,'#1 - Sample and Action Tracker'!N231&lt;&gt;""), TRUE, FALSE)</f>
        <v>#NAME?</v>
      </c>
      <c r="I226" s="28" t="e">
        <f ca="1">IF(AND('#1 - Sample and Action Tracker'!N231&lt;&gt;$E$2,'#1 - Sample and Action Tracker'!N231&lt;&gt;$E$3,'#1 - Sample and Action Tracker'!N231&lt;&gt;$E$4,'#1 - Sample and Action Tracker'!N231&lt;&gt;""),IF('#1 - Sample and Action Tracker'!N231&gt;'#2 - State Report - School Info'!$D$24, TRUE, FALSE),FALSE)</f>
        <v>#NAME?</v>
      </c>
      <c r="R226" s="107">
        <f>IF(OR('#1 - Sample and Action Tracker'!Q231='HIDE DROP DOWNS'!$J$2,'#1 - Sample and Action Tracker'!Q231='HIDE DROP DOWNS'!$J$3),0,IF('#1 - Sample and Action Tracker'!R231='HIDE DROP DOWNS'!$M$3,1,0))</f>
        <v>0</v>
      </c>
      <c r="S226" s="107">
        <f>IF(OR('#1 - Sample and Action Tracker'!Q231='HIDE DROP DOWNS'!$J$2,'#1 - Sample and Action Tracker'!Q231='HIDE DROP DOWNS'!$J$3),0,IF('#1 - Sample and Action Tracker'!R231='HIDE DROP DOWNS'!$M$4,1,0))</f>
        <v>0</v>
      </c>
      <c r="T226" s="107">
        <f>IF(OR('#1 - Sample and Action Tracker'!$Q231='HIDE DROP DOWNS'!$J$2,'#1 - Sample and Action Tracker'!$Q231='HIDE DROP DOWNS'!$J$3),0,IF('#1 - Sample and Action Tracker'!$R231='HIDE DROP DOWNS'!$M$5,1,0))</f>
        <v>0</v>
      </c>
      <c r="U226" s="107">
        <f>IF(OR('#1 - Sample and Action Tracker'!$S231='HIDE DROP DOWNS'!$K$2,'#1 - Sample and Action Tracker'!$S231='HIDE DROP DOWNS'!$K$3),0,IF('#1 - Sample and Action Tracker'!$T231='HIDE DROP DOWNS'!$M$3,1,0))</f>
        <v>0</v>
      </c>
      <c r="V226" s="107">
        <f>IF(OR('#1 - Sample and Action Tracker'!$S231='HIDE DROP DOWNS'!$K$2,'#1 - Sample and Action Tracker'!$S231='HIDE DROP DOWNS'!$K$3),0,IF('#1 - Sample and Action Tracker'!$T231='HIDE DROP DOWNS'!$M$4,1,0))</f>
        <v>0</v>
      </c>
      <c r="W226" s="107">
        <f>IF(OR('#1 - Sample and Action Tracker'!$S231='HIDE DROP DOWNS'!$K$2,'#1 - Sample and Action Tracker'!$S231='HIDE DROP DOWNS'!$K$3),0,IF('#1 - Sample and Action Tracker'!$T231='HIDE DROP DOWNS'!$M$5,1,0))</f>
        <v>0</v>
      </c>
      <c r="X226" s="107">
        <f>IF(OR('#1 - Sample and Action Tracker'!$U231='HIDE DROP DOWNS'!$L$2,'#1 - Sample and Action Tracker'!$U231='HIDE DROP DOWNS'!$L$3),0,IF('#1 - Sample and Action Tracker'!$V231='HIDE DROP DOWNS'!$M$3,1,0))</f>
        <v>0</v>
      </c>
      <c r="Y226" s="107">
        <f>IF(OR('#1 - Sample and Action Tracker'!$U231='HIDE DROP DOWNS'!$L$2,'#1 - Sample and Action Tracker'!$U231='HIDE DROP DOWNS'!$L$3),0,IF('#1 - Sample and Action Tracker'!$V231='HIDE DROP DOWNS'!$M$4,1,0))</f>
        <v>0</v>
      </c>
      <c r="Z226" s="107">
        <f>IF(OR('#1 - Sample and Action Tracker'!$U231='HIDE DROP DOWNS'!$L$2,'#1 - Sample and Action Tracker'!$U231='HIDE DROP DOWNS'!$L$3),0,IF('#1 - Sample and Action Tracker'!$V231='HIDE DROP DOWNS'!$M$5,1,0))</f>
        <v>0</v>
      </c>
    </row>
    <row r="227" spans="6:26" ht="15.75" customHeight="1">
      <c r="F227" s="31" t="str">
        <f>IF('#1 - Sample and Action Tracker'!F232="","",'#1 - Sample and Action Tracker'!F232)</f>
        <v/>
      </c>
      <c r="G227" s="28" t="e">
        <f ca="1">IF(AND('#1 - Sample and Action Tracker'!N232&lt;&gt;""),1,0)</f>
        <v>#NAME?</v>
      </c>
      <c r="H227" s="28" t="e">
        <f ca="1">IF(AND(OR('#1 - Sample and Action Tracker'!N232&gt;0,'#1 - Sample and Action Tracker'!N232=$E$3),'#1 - Sample and Action Tracker'!N232&lt;&gt;$E$2,'#1 - Sample and Action Tracker'!N232&lt;&gt;$E$4,'#1 - Sample and Action Tracker'!N232&lt;&gt;""), TRUE, FALSE)</f>
        <v>#NAME?</v>
      </c>
      <c r="I227" s="28" t="e">
        <f ca="1">IF(AND('#1 - Sample and Action Tracker'!N232&lt;&gt;$E$2,'#1 - Sample and Action Tracker'!N232&lt;&gt;$E$3,'#1 - Sample and Action Tracker'!N232&lt;&gt;$E$4,'#1 - Sample and Action Tracker'!N232&lt;&gt;""),IF('#1 - Sample and Action Tracker'!N232&gt;'#2 - State Report - School Info'!$D$24, TRUE, FALSE),FALSE)</f>
        <v>#NAME?</v>
      </c>
      <c r="R227" s="107">
        <f>IF(OR('#1 - Sample and Action Tracker'!Q232='HIDE DROP DOWNS'!$J$2,'#1 - Sample and Action Tracker'!Q232='HIDE DROP DOWNS'!$J$3),0,IF('#1 - Sample and Action Tracker'!R232='HIDE DROP DOWNS'!$M$3,1,0))</f>
        <v>0</v>
      </c>
      <c r="S227" s="107">
        <f>IF(OR('#1 - Sample and Action Tracker'!Q232='HIDE DROP DOWNS'!$J$2,'#1 - Sample and Action Tracker'!Q232='HIDE DROP DOWNS'!$J$3),0,IF('#1 - Sample and Action Tracker'!R232='HIDE DROP DOWNS'!$M$4,1,0))</f>
        <v>0</v>
      </c>
      <c r="T227" s="107">
        <f>IF(OR('#1 - Sample and Action Tracker'!$Q232='HIDE DROP DOWNS'!$J$2,'#1 - Sample and Action Tracker'!$Q232='HIDE DROP DOWNS'!$J$3),0,IF('#1 - Sample and Action Tracker'!$R232='HIDE DROP DOWNS'!$M$5,1,0))</f>
        <v>0</v>
      </c>
      <c r="U227" s="107">
        <f>IF(OR('#1 - Sample and Action Tracker'!$S232='HIDE DROP DOWNS'!$K$2,'#1 - Sample and Action Tracker'!$S232='HIDE DROP DOWNS'!$K$3),0,IF('#1 - Sample and Action Tracker'!$T232='HIDE DROP DOWNS'!$M$3,1,0))</f>
        <v>0</v>
      </c>
      <c r="V227" s="107">
        <f>IF(OR('#1 - Sample and Action Tracker'!$S232='HIDE DROP DOWNS'!$K$2,'#1 - Sample and Action Tracker'!$S232='HIDE DROP DOWNS'!$K$3),0,IF('#1 - Sample and Action Tracker'!$T232='HIDE DROP DOWNS'!$M$4,1,0))</f>
        <v>0</v>
      </c>
      <c r="W227" s="107">
        <f>IF(OR('#1 - Sample and Action Tracker'!$S232='HIDE DROP DOWNS'!$K$2,'#1 - Sample and Action Tracker'!$S232='HIDE DROP DOWNS'!$K$3),0,IF('#1 - Sample and Action Tracker'!$T232='HIDE DROP DOWNS'!$M$5,1,0))</f>
        <v>0</v>
      </c>
      <c r="X227" s="107">
        <f>IF(OR('#1 - Sample and Action Tracker'!$U232='HIDE DROP DOWNS'!$L$2,'#1 - Sample and Action Tracker'!$U232='HIDE DROP DOWNS'!$L$3),0,IF('#1 - Sample and Action Tracker'!$V232='HIDE DROP DOWNS'!$M$3,1,0))</f>
        <v>0</v>
      </c>
      <c r="Y227" s="107">
        <f>IF(OR('#1 - Sample and Action Tracker'!$U232='HIDE DROP DOWNS'!$L$2,'#1 - Sample and Action Tracker'!$U232='HIDE DROP DOWNS'!$L$3),0,IF('#1 - Sample and Action Tracker'!$V232='HIDE DROP DOWNS'!$M$4,1,0))</f>
        <v>0</v>
      </c>
      <c r="Z227" s="107">
        <f>IF(OR('#1 - Sample and Action Tracker'!$U232='HIDE DROP DOWNS'!$L$2,'#1 - Sample and Action Tracker'!$U232='HIDE DROP DOWNS'!$L$3),0,IF('#1 - Sample and Action Tracker'!$V232='HIDE DROP DOWNS'!$M$5,1,0))</f>
        <v>0</v>
      </c>
    </row>
    <row r="228" spans="6:26" ht="15.75" customHeight="1">
      <c r="F228" s="31" t="str">
        <f>IF('#1 - Sample and Action Tracker'!F233="","",'#1 - Sample and Action Tracker'!F233)</f>
        <v/>
      </c>
      <c r="G228" s="28" t="e">
        <f ca="1">IF(AND('#1 - Sample and Action Tracker'!N233&lt;&gt;""),1,0)</f>
        <v>#NAME?</v>
      </c>
      <c r="H228" s="28" t="e">
        <f ca="1">IF(AND(OR('#1 - Sample and Action Tracker'!N233&gt;0,'#1 - Sample and Action Tracker'!N233=$E$3),'#1 - Sample and Action Tracker'!N233&lt;&gt;$E$2,'#1 - Sample and Action Tracker'!N233&lt;&gt;$E$4,'#1 - Sample and Action Tracker'!N233&lt;&gt;""), TRUE, FALSE)</f>
        <v>#NAME?</v>
      </c>
      <c r="I228" s="28" t="e">
        <f ca="1">IF(AND('#1 - Sample and Action Tracker'!N233&lt;&gt;$E$2,'#1 - Sample and Action Tracker'!N233&lt;&gt;$E$3,'#1 - Sample and Action Tracker'!N233&lt;&gt;$E$4,'#1 - Sample and Action Tracker'!N233&lt;&gt;""),IF('#1 - Sample and Action Tracker'!N233&gt;'#2 - State Report - School Info'!$D$24, TRUE, FALSE),FALSE)</f>
        <v>#NAME?</v>
      </c>
      <c r="R228" s="107">
        <f>IF(OR('#1 - Sample and Action Tracker'!Q233='HIDE DROP DOWNS'!$J$2,'#1 - Sample and Action Tracker'!Q233='HIDE DROP DOWNS'!$J$3),0,IF('#1 - Sample and Action Tracker'!R233='HIDE DROP DOWNS'!$M$3,1,0))</f>
        <v>0</v>
      </c>
      <c r="S228" s="107">
        <f>IF(OR('#1 - Sample and Action Tracker'!Q233='HIDE DROP DOWNS'!$J$2,'#1 - Sample and Action Tracker'!Q233='HIDE DROP DOWNS'!$J$3),0,IF('#1 - Sample and Action Tracker'!R233='HIDE DROP DOWNS'!$M$4,1,0))</f>
        <v>0</v>
      </c>
      <c r="T228" s="107">
        <f>IF(OR('#1 - Sample and Action Tracker'!$Q233='HIDE DROP DOWNS'!$J$2,'#1 - Sample and Action Tracker'!$Q233='HIDE DROP DOWNS'!$J$3),0,IF('#1 - Sample and Action Tracker'!$R233='HIDE DROP DOWNS'!$M$5,1,0))</f>
        <v>0</v>
      </c>
      <c r="U228" s="107">
        <f>IF(OR('#1 - Sample and Action Tracker'!$S233='HIDE DROP DOWNS'!$K$2,'#1 - Sample and Action Tracker'!$S233='HIDE DROP DOWNS'!$K$3),0,IF('#1 - Sample and Action Tracker'!$T233='HIDE DROP DOWNS'!$M$3,1,0))</f>
        <v>0</v>
      </c>
      <c r="V228" s="107">
        <f>IF(OR('#1 - Sample and Action Tracker'!$S233='HIDE DROP DOWNS'!$K$2,'#1 - Sample and Action Tracker'!$S233='HIDE DROP DOWNS'!$K$3),0,IF('#1 - Sample and Action Tracker'!$T233='HIDE DROP DOWNS'!$M$4,1,0))</f>
        <v>0</v>
      </c>
      <c r="W228" s="107">
        <f>IF(OR('#1 - Sample and Action Tracker'!$S233='HIDE DROP DOWNS'!$K$2,'#1 - Sample and Action Tracker'!$S233='HIDE DROP DOWNS'!$K$3),0,IF('#1 - Sample and Action Tracker'!$T233='HIDE DROP DOWNS'!$M$5,1,0))</f>
        <v>0</v>
      </c>
      <c r="X228" s="107">
        <f>IF(OR('#1 - Sample and Action Tracker'!$U233='HIDE DROP DOWNS'!$L$2,'#1 - Sample and Action Tracker'!$U233='HIDE DROP DOWNS'!$L$3),0,IF('#1 - Sample and Action Tracker'!$V233='HIDE DROP DOWNS'!$M$3,1,0))</f>
        <v>0</v>
      </c>
      <c r="Y228" s="107">
        <f>IF(OR('#1 - Sample and Action Tracker'!$U233='HIDE DROP DOWNS'!$L$2,'#1 - Sample and Action Tracker'!$U233='HIDE DROP DOWNS'!$L$3),0,IF('#1 - Sample and Action Tracker'!$V233='HIDE DROP DOWNS'!$M$4,1,0))</f>
        <v>0</v>
      </c>
      <c r="Z228" s="107">
        <f>IF(OR('#1 - Sample and Action Tracker'!$U233='HIDE DROP DOWNS'!$L$2,'#1 - Sample and Action Tracker'!$U233='HIDE DROP DOWNS'!$L$3),0,IF('#1 - Sample and Action Tracker'!$V233='HIDE DROP DOWNS'!$M$5,1,0))</f>
        <v>0</v>
      </c>
    </row>
    <row r="229" spans="6:26" ht="15.75" customHeight="1">
      <c r="F229" s="31" t="str">
        <f>IF('#1 - Sample and Action Tracker'!F234="","",'#1 - Sample and Action Tracker'!F234)</f>
        <v/>
      </c>
      <c r="G229" s="28" t="e">
        <f ca="1">IF(AND('#1 - Sample and Action Tracker'!N234&lt;&gt;""),1,0)</f>
        <v>#NAME?</v>
      </c>
      <c r="H229" s="28" t="e">
        <f ca="1">IF(AND(OR('#1 - Sample and Action Tracker'!N234&gt;0,'#1 - Sample and Action Tracker'!N234=$E$3),'#1 - Sample and Action Tracker'!N234&lt;&gt;$E$2,'#1 - Sample and Action Tracker'!N234&lt;&gt;$E$4,'#1 - Sample and Action Tracker'!N234&lt;&gt;""), TRUE, FALSE)</f>
        <v>#NAME?</v>
      </c>
      <c r="I229" s="28" t="e">
        <f ca="1">IF(AND('#1 - Sample and Action Tracker'!N234&lt;&gt;$E$2,'#1 - Sample and Action Tracker'!N234&lt;&gt;$E$3,'#1 - Sample and Action Tracker'!N234&lt;&gt;$E$4,'#1 - Sample and Action Tracker'!N234&lt;&gt;""),IF('#1 - Sample and Action Tracker'!N234&gt;'#2 - State Report - School Info'!$D$24, TRUE, FALSE),FALSE)</f>
        <v>#NAME?</v>
      </c>
      <c r="R229" s="107">
        <f>IF(OR('#1 - Sample and Action Tracker'!Q234='HIDE DROP DOWNS'!$J$2,'#1 - Sample and Action Tracker'!Q234='HIDE DROP DOWNS'!$J$3),0,IF('#1 - Sample and Action Tracker'!R234='HIDE DROP DOWNS'!$M$3,1,0))</f>
        <v>0</v>
      </c>
      <c r="S229" s="107">
        <f>IF(OR('#1 - Sample and Action Tracker'!Q234='HIDE DROP DOWNS'!$J$2,'#1 - Sample and Action Tracker'!Q234='HIDE DROP DOWNS'!$J$3),0,IF('#1 - Sample and Action Tracker'!R234='HIDE DROP DOWNS'!$M$4,1,0))</f>
        <v>0</v>
      </c>
      <c r="T229" s="107">
        <f>IF(OR('#1 - Sample and Action Tracker'!$Q234='HIDE DROP DOWNS'!$J$2,'#1 - Sample and Action Tracker'!$Q234='HIDE DROP DOWNS'!$J$3),0,IF('#1 - Sample and Action Tracker'!$R234='HIDE DROP DOWNS'!$M$5,1,0))</f>
        <v>0</v>
      </c>
      <c r="U229" s="107">
        <f>IF(OR('#1 - Sample and Action Tracker'!$S234='HIDE DROP DOWNS'!$K$2,'#1 - Sample and Action Tracker'!$S234='HIDE DROP DOWNS'!$K$3),0,IF('#1 - Sample and Action Tracker'!$T234='HIDE DROP DOWNS'!$M$3,1,0))</f>
        <v>0</v>
      </c>
      <c r="V229" s="107">
        <f>IF(OR('#1 - Sample and Action Tracker'!$S234='HIDE DROP DOWNS'!$K$2,'#1 - Sample and Action Tracker'!$S234='HIDE DROP DOWNS'!$K$3),0,IF('#1 - Sample and Action Tracker'!$T234='HIDE DROP DOWNS'!$M$4,1,0))</f>
        <v>0</v>
      </c>
      <c r="W229" s="107">
        <f>IF(OR('#1 - Sample and Action Tracker'!$S234='HIDE DROP DOWNS'!$K$2,'#1 - Sample and Action Tracker'!$S234='HIDE DROP DOWNS'!$K$3),0,IF('#1 - Sample and Action Tracker'!$T234='HIDE DROP DOWNS'!$M$5,1,0))</f>
        <v>0</v>
      </c>
      <c r="X229" s="107">
        <f>IF(OR('#1 - Sample and Action Tracker'!$U234='HIDE DROP DOWNS'!$L$2,'#1 - Sample and Action Tracker'!$U234='HIDE DROP DOWNS'!$L$3),0,IF('#1 - Sample and Action Tracker'!$V234='HIDE DROP DOWNS'!$M$3,1,0))</f>
        <v>0</v>
      </c>
      <c r="Y229" s="107">
        <f>IF(OR('#1 - Sample and Action Tracker'!$U234='HIDE DROP DOWNS'!$L$2,'#1 - Sample and Action Tracker'!$U234='HIDE DROP DOWNS'!$L$3),0,IF('#1 - Sample and Action Tracker'!$V234='HIDE DROP DOWNS'!$M$4,1,0))</f>
        <v>0</v>
      </c>
      <c r="Z229" s="107">
        <f>IF(OR('#1 - Sample and Action Tracker'!$U234='HIDE DROP DOWNS'!$L$2,'#1 - Sample and Action Tracker'!$U234='HIDE DROP DOWNS'!$L$3),0,IF('#1 - Sample and Action Tracker'!$V234='HIDE DROP DOWNS'!$M$5,1,0))</f>
        <v>0</v>
      </c>
    </row>
    <row r="230" spans="6:26" ht="15.75" customHeight="1">
      <c r="F230" s="31" t="str">
        <f>IF('#1 - Sample and Action Tracker'!F235="","",'#1 - Sample and Action Tracker'!F235)</f>
        <v/>
      </c>
      <c r="G230" s="28" t="e">
        <f ca="1">IF(AND('#1 - Sample and Action Tracker'!N235&lt;&gt;""),1,0)</f>
        <v>#NAME?</v>
      </c>
      <c r="H230" s="28" t="e">
        <f ca="1">IF(AND(OR('#1 - Sample and Action Tracker'!N235&gt;0,'#1 - Sample and Action Tracker'!N235=$E$3),'#1 - Sample and Action Tracker'!N235&lt;&gt;$E$2,'#1 - Sample and Action Tracker'!N235&lt;&gt;$E$4,'#1 - Sample and Action Tracker'!N235&lt;&gt;""), TRUE, FALSE)</f>
        <v>#NAME?</v>
      </c>
      <c r="I230" s="28" t="e">
        <f ca="1">IF(AND('#1 - Sample and Action Tracker'!N235&lt;&gt;$E$2,'#1 - Sample and Action Tracker'!N235&lt;&gt;$E$3,'#1 - Sample and Action Tracker'!N235&lt;&gt;$E$4,'#1 - Sample and Action Tracker'!N235&lt;&gt;""),IF('#1 - Sample and Action Tracker'!N235&gt;'#2 - State Report - School Info'!$D$24, TRUE, FALSE),FALSE)</f>
        <v>#NAME?</v>
      </c>
      <c r="R230" s="107">
        <f>IF(OR('#1 - Sample and Action Tracker'!Q235='HIDE DROP DOWNS'!$J$2,'#1 - Sample and Action Tracker'!Q235='HIDE DROP DOWNS'!$J$3),0,IF('#1 - Sample and Action Tracker'!R235='HIDE DROP DOWNS'!$M$3,1,0))</f>
        <v>0</v>
      </c>
      <c r="S230" s="107">
        <f>IF(OR('#1 - Sample and Action Tracker'!Q235='HIDE DROP DOWNS'!$J$2,'#1 - Sample and Action Tracker'!Q235='HIDE DROP DOWNS'!$J$3),0,IF('#1 - Sample and Action Tracker'!R235='HIDE DROP DOWNS'!$M$4,1,0))</f>
        <v>0</v>
      </c>
      <c r="T230" s="107">
        <f>IF(OR('#1 - Sample and Action Tracker'!$Q235='HIDE DROP DOWNS'!$J$2,'#1 - Sample and Action Tracker'!$Q235='HIDE DROP DOWNS'!$J$3),0,IF('#1 - Sample and Action Tracker'!$R235='HIDE DROP DOWNS'!$M$5,1,0))</f>
        <v>0</v>
      </c>
      <c r="U230" s="107">
        <f>IF(OR('#1 - Sample and Action Tracker'!$S235='HIDE DROP DOWNS'!$K$2,'#1 - Sample and Action Tracker'!$S235='HIDE DROP DOWNS'!$K$3),0,IF('#1 - Sample and Action Tracker'!$T235='HIDE DROP DOWNS'!$M$3,1,0))</f>
        <v>0</v>
      </c>
      <c r="V230" s="107">
        <f>IF(OR('#1 - Sample and Action Tracker'!$S235='HIDE DROP DOWNS'!$K$2,'#1 - Sample and Action Tracker'!$S235='HIDE DROP DOWNS'!$K$3),0,IF('#1 - Sample and Action Tracker'!$T235='HIDE DROP DOWNS'!$M$4,1,0))</f>
        <v>0</v>
      </c>
      <c r="W230" s="107">
        <f>IF(OR('#1 - Sample and Action Tracker'!$S235='HIDE DROP DOWNS'!$K$2,'#1 - Sample and Action Tracker'!$S235='HIDE DROP DOWNS'!$K$3),0,IF('#1 - Sample and Action Tracker'!$T235='HIDE DROP DOWNS'!$M$5,1,0))</f>
        <v>0</v>
      </c>
      <c r="X230" s="107">
        <f>IF(OR('#1 - Sample and Action Tracker'!$U235='HIDE DROP DOWNS'!$L$2,'#1 - Sample and Action Tracker'!$U235='HIDE DROP DOWNS'!$L$3),0,IF('#1 - Sample and Action Tracker'!$V235='HIDE DROP DOWNS'!$M$3,1,0))</f>
        <v>0</v>
      </c>
      <c r="Y230" s="107">
        <f>IF(OR('#1 - Sample and Action Tracker'!$U235='HIDE DROP DOWNS'!$L$2,'#1 - Sample and Action Tracker'!$U235='HIDE DROP DOWNS'!$L$3),0,IF('#1 - Sample and Action Tracker'!$V235='HIDE DROP DOWNS'!$M$4,1,0))</f>
        <v>0</v>
      </c>
      <c r="Z230" s="107">
        <f>IF(OR('#1 - Sample and Action Tracker'!$U235='HIDE DROP DOWNS'!$L$2,'#1 - Sample and Action Tracker'!$U235='HIDE DROP DOWNS'!$L$3),0,IF('#1 - Sample and Action Tracker'!$V235='HIDE DROP DOWNS'!$M$5,1,0))</f>
        <v>0</v>
      </c>
    </row>
    <row r="231" spans="6:26" ht="15.75" customHeight="1">
      <c r="F231" s="31" t="str">
        <f>IF('#1 - Sample and Action Tracker'!F236="","",'#1 - Sample and Action Tracker'!F236)</f>
        <v/>
      </c>
      <c r="G231" s="28" t="e">
        <f ca="1">IF(AND('#1 - Sample and Action Tracker'!N236&lt;&gt;""),1,0)</f>
        <v>#NAME?</v>
      </c>
      <c r="H231" s="28" t="e">
        <f ca="1">IF(AND(OR('#1 - Sample and Action Tracker'!N236&gt;0,'#1 - Sample and Action Tracker'!N236=$E$3),'#1 - Sample and Action Tracker'!N236&lt;&gt;$E$2,'#1 - Sample and Action Tracker'!N236&lt;&gt;$E$4,'#1 - Sample and Action Tracker'!N236&lt;&gt;""), TRUE, FALSE)</f>
        <v>#NAME?</v>
      </c>
      <c r="I231" s="28" t="e">
        <f ca="1">IF(AND('#1 - Sample and Action Tracker'!N236&lt;&gt;$E$2,'#1 - Sample and Action Tracker'!N236&lt;&gt;$E$3,'#1 - Sample and Action Tracker'!N236&lt;&gt;$E$4,'#1 - Sample and Action Tracker'!N236&lt;&gt;""),IF('#1 - Sample and Action Tracker'!N236&gt;'#2 - State Report - School Info'!$D$24, TRUE, FALSE),FALSE)</f>
        <v>#NAME?</v>
      </c>
      <c r="R231" s="107">
        <f>IF(OR('#1 - Sample and Action Tracker'!Q236='HIDE DROP DOWNS'!$J$2,'#1 - Sample and Action Tracker'!Q236='HIDE DROP DOWNS'!$J$3),0,IF('#1 - Sample and Action Tracker'!R236='HIDE DROP DOWNS'!$M$3,1,0))</f>
        <v>0</v>
      </c>
      <c r="S231" s="107">
        <f>IF(OR('#1 - Sample and Action Tracker'!Q236='HIDE DROP DOWNS'!$J$2,'#1 - Sample and Action Tracker'!Q236='HIDE DROP DOWNS'!$J$3),0,IF('#1 - Sample and Action Tracker'!R236='HIDE DROP DOWNS'!$M$4,1,0))</f>
        <v>0</v>
      </c>
      <c r="T231" s="107">
        <f>IF(OR('#1 - Sample and Action Tracker'!$Q236='HIDE DROP DOWNS'!$J$2,'#1 - Sample and Action Tracker'!$Q236='HIDE DROP DOWNS'!$J$3),0,IF('#1 - Sample and Action Tracker'!$R236='HIDE DROP DOWNS'!$M$5,1,0))</f>
        <v>0</v>
      </c>
      <c r="U231" s="107">
        <f>IF(OR('#1 - Sample and Action Tracker'!$S236='HIDE DROP DOWNS'!$K$2,'#1 - Sample and Action Tracker'!$S236='HIDE DROP DOWNS'!$K$3),0,IF('#1 - Sample and Action Tracker'!$T236='HIDE DROP DOWNS'!$M$3,1,0))</f>
        <v>0</v>
      </c>
      <c r="V231" s="107">
        <f>IF(OR('#1 - Sample and Action Tracker'!$S236='HIDE DROP DOWNS'!$K$2,'#1 - Sample and Action Tracker'!$S236='HIDE DROP DOWNS'!$K$3),0,IF('#1 - Sample and Action Tracker'!$T236='HIDE DROP DOWNS'!$M$4,1,0))</f>
        <v>0</v>
      </c>
      <c r="W231" s="107">
        <f>IF(OR('#1 - Sample and Action Tracker'!$S236='HIDE DROP DOWNS'!$K$2,'#1 - Sample and Action Tracker'!$S236='HIDE DROP DOWNS'!$K$3),0,IF('#1 - Sample and Action Tracker'!$T236='HIDE DROP DOWNS'!$M$5,1,0))</f>
        <v>0</v>
      </c>
      <c r="X231" s="107">
        <f>IF(OR('#1 - Sample and Action Tracker'!$U236='HIDE DROP DOWNS'!$L$2,'#1 - Sample and Action Tracker'!$U236='HIDE DROP DOWNS'!$L$3),0,IF('#1 - Sample and Action Tracker'!$V236='HIDE DROP DOWNS'!$M$3,1,0))</f>
        <v>0</v>
      </c>
      <c r="Y231" s="107">
        <f>IF(OR('#1 - Sample and Action Tracker'!$U236='HIDE DROP DOWNS'!$L$2,'#1 - Sample and Action Tracker'!$U236='HIDE DROP DOWNS'!$L$3),0,IF('#1 - Sample and Action Tracker'!$V236='HIDE DROP DOWNS'!$M$4,1,0))</f>
        <v>0</v>
      </c>
      <c r="Z231" s="107">
        <f>IF(OR('#1 - Sample and Action Tracker'!$U236='HIDE DROP DOWNS'!$L$2,'#1 - Sample and Action Tracker'!$U236='HIDE DROP DOWNS'!$L$3),0,IF('#1 - Sample and Action Tracker'!$V236='HIDE DROP DOWNS'!$M$5,1,0))</f>
        <v>0</v>
      </c>
    </row>
    <row r="232" spans="6:26" ht="15.75" customHeight="1">
      <c r="F232" s="31" t="str">
        <f>IF('#1 - Sample and Action Tracker'!F237="","",'#1 - Sample and Action Tracker'!F237)</f>
        <v/>
      </c>
      <c r="G232" s="28" t="e">
        <f ca="1">IF(AND('#1 - Sample and Action Tracker'!N237&lt;&gt;""),1,0)</f>
        <v>#NAME?</v>
      </c>
      <c r="H232" s="28" t="e">
        <f ca="1">IF(AND(OR('#1 - Sample and Action Tracker'!N237&gt;0,'#1 - Sample and Action Tracker'!N237=$E$3),'#1 - Sample and Action Tracker'!N237&lt;&gt;$E$2,'#1 - Sample and Action Tracker'!N237&lt;&gt;$E$4,'#1 - Sample and Action Tracker'!N237&lt;&gt;""), TRUE, FALSE)</f>
        <v>#NAME?</v>
      </c>
      <c r="I232" s="28" t="e">
        <f ca="1">IF(AND('#1 - Sample and Action Tracker'!N237&lt;&gt;$E$2,'#1 - Sample and Action Tracker'!N237&lt;&gt;$E$3,'#1 - Sample and Action Tracker'!N237&lt;&gt;$E$4,'#1 - Sample and Action Tracker'!N237&lt;&gt;""),IF('#1 - Sample and Action Tracker'!N237&gt;'#2 - State Report - School Info'!$D$24, TRUE, FALSE),FALSE)</f>
        <v>#NAME?</v>
      </c>
      <c r="R232" s="107">
        <f>IF(OR('#1 - Sample and Action Tracker'!Q237='HIDE DROP DOWNS'!$J$2,'#1 - Sample and Action Tracker'!Q237='HIDE DROP DOWNS'!$J$3),0,IF('#1 - Sample and Action Tracker'!R237='HIDE DROP DOWNS'!$M$3,1,0))</f>
        <v>0</v>
      </c>
      <c r="S232" s="107">
        <f>IF(OR('#1 - Sample and Action Tracker'!Q237='HIDE DROP DOWNS'!$J$2,'#1 - Sample and Action Tracker'!Q237='HIDE DROP DOWNS'!$J$3),0,IF('#1 - Sample and Action Tracker'!R237='HIDE DROP DOWNS'!$M$4,1,0))</f>
        <v>0</v>
      </c>
      <c r="T232" s="107">
        <f>IF(OR('#1 - Sample and Action Tracker'!$Q237='HIDE DROP DOWNS'!$J$2,'#1 - Sample and Action Tracker'!$Q237='HIDE DROP DOWNS'!$J$3),0,IF('#1 - Sample and Action Tracker'!$R237='HIDE DROP DOWNS'!$M$5,1,0))</f>
        <v>0</v>
      </c>
      <c r="U232" s="107">
        <f>IF(OR('#1 - Sample and Action Tracker'!$S237='HIDE DROP DOWNS'!$K$2,'#1 - Sample and Action Tracker'!$S237='HIDE DROP DOWNS'!$K$3),0,IF('#1 - Sample and Action Tracker'!$T237='HIDE DROP DOWNS'!$M$3,1,0))</f>
        <v>0</v>
      </c>
      <c r="V232" s="107">
        <f>IF(OR('#1 - Sample and Action Tracker'!$S237='HIDE DROP DOWNS'!$K$2,'#1 - Sample and Action Tracker'!$S237='HIDE DROP DOWNS'!$K$3),0,IF('#1 - Sample and Action Tracker'!$T237='HIDE DROP DOWNS'!$M$4,1,0))</f>
        <v>0</v>
      </c>
      <c r="W232" s="107">
        <f>IF(OR('#1 - Sample and Action Tracker'!$S237='HIDE DROP DOWNS'!$K$2,'#1 - Sample and Action Tracker'!$S237='HIDE DROP DOWNS'!$K$3),0,IF('#1 - Sample and Action Tracker'!$T237='HIDE DROP DOWNS'!$M$5,1,0))</f>
        <v>0</v>
      </c>
      <c r="X232" s="107">
        <f>IF(OR('#1 - Sample and Action Tracker'!$U237='HIDE DROP DOWNS'!$L$2,'#1 - Sample and Action Tracker'!$U237='HIDE DROP DOWNS'!$L$3),0,IF('#1 - Sample and Action Tracker'!$V237='HIDE DROP DOWNS'!$M$3,1,0))</f>
        <v>0</v>
      </c>
      <c r="Y232" s="107">
        <f>IF(OR('#1 - Sample and Action Tracker'!$U237='HIDE DROP DOWNS'!$L$2,'#1 - Sample and Action Tracker'!$U237='HIDE DROP DOWNS'!$L$3),0,IF('#1 - Sample and Action Tracker'!$V237='HIDE DROP DOWNS'!$M$4,1,0))</f>
        <v>0</v>
      </c>
      <c r="Z232" s="107">
        <f>IF(OR('#1 - Sample and Action Tracker'!$U237='HIDE DROP DOWNS'!$L$2,'#1 - Sample and Action Tracker'!$U237='HIDE DROP DOWNS'!$L$3),0,IF('#1 - Sample and Action Tracker'!$V237='HIDE DROP DOWNS'!$M$5,1,0))</f>
        <v>0</v>
      </c>
    </row>
    <row r="233" spans="6:26" ht="15.75" customHeight="1">
      <c r="F233" s="31" t="str">
        <f>IF('#1 - Sample and Action Tracker'!F238="","",'#1 - Sample and Action Tracker'!F238)</f>
        <v/>
      </c>
      <c r="G233" s="28" t="e">
        <f ca="1">IF(AND('#1 - Sample and Action Tracker'!N238&lt;&gt;""),1,0)</f>
        <v>#NAME?</v>
      </c>
      <c r="H233" s="28" t="e">
        <f ca="1">IF(AND(OR('#1 - Sample and Action Tracker'!N238&gt;0,'#1 - Sample and Action Tracker'!N238=$E$3),'#1 - Sample and Action Tracker'!N238&lt;&gt;$E$2,'#1 - Sample and Action Tracker'!N238&lt;&gt;$E$4,'#1 - Sample and Action Tracker'!N238&lt;&gt;""), TRUE, FALSE)</f>
        <v>#NAME?</v>
      </c>
      <c r="I233" s="28" t="e">
        <f ca="1">IF(AND('#1 - Sample and Action Tracker'!N238&lt;&gt;$E$2,'#1 - Sample and Action Tracker'!N238&lt;&gt;$E$3,'#1 - Sample and Action Tracker'!N238&lt;&gt;$E$4,'#1 - Sample and Action Tracker'!N238&lt;&gt;""),IF('#1 - Sample and Action Tracker'!N238&gt;'#2 - State Report - School Info'!$D$24, TRUE, FALSE),FALSE)</f>
        <v>#NAME?</v>
      </c>
      <c r="R233" s="107">
        <f>IF(OR('#1 - Sample and Action Tracker'!Q238='HIDE DROP DOWNS'!$J$2,'#1 - Sample and Action Tracker'!Q238='HIDE DROP DOWNS'!$J$3),0,IF('#1 - Sample and Action Tracker'!R238='HIDE DROP DOWNS'!$M$3,1,0))</f>
        <v>0</v>
      </c>
      <c r="S233" s="107">
        <f>IF(OR('#1 - Sample and Action Tracker'!Q238='HIDE DROP DOWNS'!$J$2,'#1 - Sample and Action Tracker'!Q238='HIDE DROP DOWNS'!$J$3),0,IF('#1 - Sample and Action Tracker'!R238='HIDE DROP DOWNS'!$M$4,1,0))</f>
        <v>0</v>
      </c>
      <c r="T233" s="107">
        <f>IF(OR('#1 - Sample and Action Tracker'!$Q238='HIDE DROP DOWNS'!$J$2,'#1 - Sample and Action Tracker'!$Q238='HIDE DROP DOWNS'!$J$3),0,IF('#1 - Sample and Action Tracker'!$R238='HIDE DROP DOWNS'!$M$5,1,0))</f>
        <v>0</v>
      </c>
      <c r="U233" s="107">
        <f>IF(OR('#1 - Sample and Action Tracker'!$S238='HIDE DROP DOWNS'!$K$2,'#1 - Sample and Action Tracker'!$S238='HIDE DROP DOWNS'!$K$3),0,IF('#1 - Sample and Action Tracker'!$T238='HIDE DROP DOWNS'!$M$3,1,0))</f>
        <v>0</v>
      </c>
      <c r="V233" s="107">
        <f>IF(OR('#1 - Sample and Action Tracker'!$S238='HIDE DROP DOWNS'!$K$2,'#1 - Sample and Action Tracker'!$S238='HIDE DROP DOWNS'!$K$3),0,IF('#1 - Sample and Action Tracker'!$T238='HIDE DROP DOWNS'!$M$4,1,0))</f>
        <v>0</v>
      </c>
      <c r="W233" s="107">
        <f>IF(OR('#1 - Sample and Action Tracker'!$S238='HIDE DROP DOWNS'!$K$2,'#1 - Sample and Action Tracker'!$S238='HIDE DROP DOWNS'!$K$3),0,IF('#1 - Sample and Action Tracker'!$T238='HIDE DROP DOWNS'!$M$5,1,0))</f>
        <v>0</v>
      </c>
      <c r="X233" s="107">
        <f>IF(OR('#1 - Sample and Action Tracker'!$U238='HIDE DROP DOWNS'!$L$2,'#1 - Sample and Action Tracker'!$U238='HIDE DROP DOWNS'!$L$3),0,IF('#1 - Sample and Action Tracker'!$V238='HIDE DROP DOWNS'!$M$3,1,0))</f>
        <v>0</v>
      </c>
      <c r="Y233" s="107">
        <f>IF(OR('#1 - Sample and Action Tracker'!$U238='HIDE DROP DOWNS'!$L$2,'#1 - Sample and Action Tracker'!$U238='HIDE DROP DOWNS'!$L$3),0,IF('#1 - Sample and Action Tracker'!$V238='HIDE DROP DOWNS'!$M$4,1,0))</f>
        <v>0</v>
      </c>
      <c r="Z233" s="107">
        <f>IF(OR('#1 - Sample and Action Tracker'!$U238='HIDE DROP DOWNS'!$L$2,'#1 - Sample and Action Tracker'!$U238='HIDE DROP DOWNS'!$L$3),0,IF('#1 - Sample and Action Tracker'!$V238='HIDE DROP DOWNS'!$M$5,1,0))</f>
        <v>0</v>
      </c>
    </row>
    <row r="234" spans="6:26" ht="15.75" customHeight="1">
      <c r="F234" s="31" t="str">
        <f>IF('#1 - Sample and Action Tracker'!F239="","",'#1 - Sample and Action Tracker'!F239)</f>
        <v/>
      </c>
      <c r="G234" s="28" t="e">
        <f ca="1">IF(AND('#1 - Sample and Action Tracker'!N239&lt;&gt;""),1,0)</f>
        <v>#NAME?</v>
      </c>
      <c r="H234" s="28" t="e">
        <f ca="1">IF(AND(OR('#1 - Sample and Action Tracker'!N239&gt;0,'#1 - Sample and Action Tracker'!N239=$E$3),'#1 - Sample and Action Tracker'!N239&lt;&gt;$E$2,'#1 - Sample and Action Tracker'!N239&lt;&gt;$E$4,'#1 - Sample and Action Tracker'!N239&lt;&gt;""), TRUE, FALSE)</f>
        <v>#NAME?</v>
      </c>
      <c r="I234" s="28" t="e">
        <f ca="1">IF(AND('#1 - Sample and Action Tracker'!N239&lt;&gt;$E$2,'#1 - Sample and Action Tracker'!N239&lt;&gt;$E$3,'#1 - Sample and Action Tracker'!N239&lt;&gt;$E$4,'#1 - Sample and Action Tracker'!N239&lt;&gt;""),IF('#1 - Sample and Action Tracker'!N239&gt;'#2 - State Report - School Info'!$D$24, TRUE, FALSE),FALSE)</f>
        <v>#NAME?</v>
      </c>
      <c r="R234" s="107">
        <f>IF(OR('#1 - Sample and Action Tracker'!Q239='HIDE DROP DOWNS'!$J$2,'#1 - Sample and Action Tracker'!Q239='HIDE DROP DOWNS'!$J$3),0,IF('#1 - Sample and Action Tracker'!R239='HIDE DROP DOWNS'!$M$3,1,0))</f>
        <v>0</v>
      </c>
      <c r="S234" s="107">
        <f>IF(OR('#1 - Sample and Action Tracker'!Q239='HIDE DROP DOWNS'!$J$2,'#1 - Sample and Action Tracker'!Q239='HIDE DROP DOWNS'!$J$3),0,IF('#1 - Sample and Action Tracker'!R239='HIDE DROP DOWNS'!$M$4,1,0))</f>
        <v>0</v>
      </c>
      <c r="T234" s="107">
        <f>IF(OR('#1 - Sample and Action Tracker'!$Q239='HIDE DROP DOWNS'!$J$2,'#1 - Sample and Action Tracker'!$Q239='HIDE DROP DOWNS'!$J$3),0,IF('#1 - Sample and Action Tracker'!$R239='HIDE DROP DOWNS'!$M$5,1,0))</f>
        <v>0</v>
      </c>
      <c r="U234" s="107">
        <f>IF(OR('#1 - Sample and Action Tracker'!$S239='HIDE DROP DOWNS'!$K$2,'#1 - Sample and Action Tracker'!$S239='HIDE DROP DOWNS'!$K$3),0,IF('#1 - Sample and Action Tracker'!$T239='HIDE DROP DOWNS'!$M$3,1,0))</f>
        <v>0</v>
      </c>
      <c r="V234" s="107">
        <f>IF(OR('#1 - Sample and Action Tracker'!$S239='HIDE DROP DOWNS'!$K$2,'#1 - Sample and Action Tracker'!$S239='HIDE DROP DOWNS'!$K$3),0,IF('#1 - Sample and Action Tracker'!$T239='HIDE DROP DOWNS'!$M$4,1,0))</f>
        <v>0</v>
      </c>
      <c r="W234" s="107">
        <f>IF(OR('#1 - Sample and Action Tracker'!$S239='HIDE DROP DOWNS'!$K$2,'#1 - Sample and Action Tracker'!$S239='HIDE DROP DOWNS'!$K$3),0,IF('#1 - Sample and Action Tracker'!$T239='HIDE DROP DOWNS'!$M$5,1,0))</f>
        <v>0</v>
      </c>
      <c r="X234" s="107">
        <f>IF(OR('#1 - Sample and Action Tracker'!$U239='HIDE DROP DOWNS'!$L$2,'#1 - Sample and Action Tracker'!$U239='HIDE DROP DOWNS'!$L$3),0,IF('#1 - Sample and Action Tracker'!$V239='HIDE DROP DOWNS'!$M$3,1,0))</f>
        <v>0</v>
      </c>
      <c r="Y234" s="107">
        <f>IF(OR('#1 - Sample and Action Tracker'!$U239='HIDE DROP DOWNS'!$L$2,'#1 - Sample and Action Tracker'!$U239='HIDE DROP DOWNS'!$L$3),0,IF('#1 - Sample and Action Tracker'!$V239='HIDE DROP DOWNS'!$M$4,1,0))</f>
        <v>0</v>
      </c>
      <c r="Z234" s="107">
        <f>IF(OR('#1 - Sample and Action Tracker'!$U239='HIDE DROP DOWNS'!$L$2,'#1 - Sample and Action Tracker'!$U239='HIDE DROP DOWNS'!$L$3),0,IF('#1 - Sample and Action Tracker'!$V239='HIDE DROP DOWNS'!$M$5,1,0))</f>
        <v>0</v>
      </c>
    </row>
    <row r="235" spans="6:26" ht="15.75" customHeight="1">
      <c r="F235" s="31" t="str">
        <f>IF('#1 - Sample and Action Tracker'!F240="","",'#1 - Sample and Action Tracker'!F240)</f>
        <v/>
      </c>
      <c r="G235" s="28" t="e">
        <f ca="1">IF(AND('#1 - Sample and Action Tracker'!N240&lt;&gt;""),1,0)</f>
        <v>#NAME?</v>
      </c>
      <c r="H235" s="28" t="e">
        <f ca="1">IF(AND(OR('#1 - Sample and Action Tracker'!N240&gt;0,'#1 - Sample and Action Tracker'!N240=$E$3),'#1 - Sample and Action Tracker'!N240&lt;&gt;$E$2,'#1 - Sample and Action Tracker'!N240&lt;&gt;$E$4,'#1 - Sample and Action Tracker'!N240&lt;&gt;""), TRUE, FALSE)</f>
        <v>#NAME?</v>
      </c>
      <c r="I235" s="28" t="e">
        <f ca="1">IF(AND('#1 - Sample and Action Tracker'!N240&lt;&gt;$E$2,'#1 - Sample and Action Tracker'!N240&lt;&gt;$E$3,'#1 - Sample and Action Tracker'!N240&lt;&gt;$E$4,'#1 - Sample and Action Tracker'!N240&lt;&gt;""),IF('#1 - Sample and Action Tracker'!N240&gt;'#2 - State Report - School Info'!$D$24, TRUE, FALSE),FALSE)</f>
        <v>#NAME?</v>
      </c>
      <c r="R235" s="107">
        <f>IF(OR('#1 - Sample and Action Tracker'!Q240='HIDE DROP DOWNS'!$J$2,'#1 - Sample and Action Tracker'!Q240='HIDE DROP DOWNS'!$J$3),0,IF('#1 - Sample and Action Tracker'!R240='HIDE DROP DOWNS'!$M$3,1,0))</f>
        <v>0</v>
      </c>
      <c r="S235" s="107">
        <f>IF(OR('#1 - Sample and Action Tracker'!Q240='HIDE DROP DOWNS'!$J$2,'#1 - Sample and Action Tracker'!Q240='HIDE DROP DOWNS'!$J$3),0,IF('#1 - Sample and Action Tracker'!R240='HIDE DROP DOWNS'!$M$4,1,0))</f>
        <v>0</v>
      </c>
      <c r="T235" s="107">
        <f>IF(OR('#1 - Sample and Action Tracker'!$Q240='HIDE DROP DOWNS'!$J$2,'#1 - Sample and Action Tracker'!$Q240='HIDE DROP DOWNS'!$J$3),0,IF('#1 - Sample and Action Tracker'!$R240='HIDE DROP DOWNS'!$M$5,1,0))</f>
        <v>0</v>
      </c>
      <c r="U235" s="107">
        <f>IF(OR('#1 - Sample and Action Tracker'!$S240='HIDE DROP DOWNS'!$K$2,'#1 - Sample and Action Tracker'!$S240='HIDE DROP DOWNS'!$K$3),0,IF('#1 - Sample and Action Tracker'!$T240='HIDE DROP DOWNS'!$M$3,1,0))</f>
        <v>0</v>
      </c>
      <c r="V235" s="107">
        <f>IF(OR('#1 - Sample and Action Tracker'!$S240='HIDE DROP DOWNS'!$K$2,'#1 - Sample and Action Tracker'!$S240='HIDE DROP DOWNS'!$K$3),0,IF('#1 - Sample and Action Tracker'!$T240='HIDE DROP DOWNS'!$M$4,1,0))</f>
        <v>0</v>
      </c>
      <c r="W235" s="107">
        <f>IF(OR('#1 - Sample and Action Tracker'!$S240='HIDE DROP DOWNS'!$K$2,'#1 - Sample and Action Tracker'!$S240='HIDE DROP DOWNS'!$K$3),0,IF('#1 - Sample and Action Tracker'!$T240='HIDE DROP DOWNS'!$M$5,1,0))</f>
        <v>0</v>
      </c>
      <c r="X235" s="107">
        <f>IF(OR('#1 - Sample and Action Tracker'!$U240='HIDE DROP DOWNS'!$L$2,'#1 - Sample and Action Tracker'!$U240='HIDE DROP DOWNS'!$L$3),0,IF('#1 - Sample and Action Tracker'!$V240='HIDE DROP DOWNS'!$M$3,1,0))</f>
        <v>0</v>
      </c>
      <c r="Y235" s="107">
        <f>IF(OR('#1 - Sample and Action Tracker'!$U240='HIDE DROP DOWNS'!$L$2,'#1 - Sample and Action Tracker'!$U240='HIDE DROP DOWNS'!$L$3),0,IF('#1 - Sample and Action Tracker'!$V240='HIDE DROP DOWNS'!$M$4,1,0))</f>
        <v>0</v>
      </c>
      <c r="Z235" s="107">
        <f>IF(OR('#1 - Sample and Action Tracker'!$U240='HIDE DROP DOWNS'!$L$2,'#1 - Sample and Action Tracker'!$U240='HIDE DROP DOWNS'!$L$3),0,IF('#1 - Sample and Action Tracker'!$V240='HIDE DROP DOWNS'!$M$5,1,0))</f>
        <v>0</v>
      </c>
    </row>
    <row r="236" spans="6:26" ht="15.75" customHeight="1">
      <c r="F236" s="31" t="str">
        <f>IF('#1 - Sample and Action Tracker'!F241="","",'#1 - Sample and Action Tracker'!F241)</f>
        <v/>
      </c>
      <c r="G236" s="28" t="e">
        <f ca="1">IF(AND('#1 - Sample and Action Tracker'!N241&lt;&gt;""),1,0)</f>
        <v>#NAME?</v>
      </c>
      <c r="H236" s="28" t="e">
        <f ca="1">IF(AND(OR('#1 - Sample and Action Tracker'!N241&gt;0,'#1 - Sample and Action Tracker'!N241=$E$3),'#1 - Sample and Action Tracker'!N241&lt;&gt;$E$2,'#1 - Sample and Action Tracker'!N241&lt;&gt;$E$4,'#1 - Sample and Action Tracker'!N241&lt;&gt;""), TRUE, FALSE)</f>
        <v>#NAME?</v>
      </c>
      <c r="I236" s="28" t="e">
        <f ca="1">IF(AND('#1 - Sample and Action Tracker'!N241&lt;&gt;$E$2,'#1 - Sample and Action Tracker'!N241&lt;&gt;$E$3,'#1 - Sample and Action Tracker'!N241&lt;&gt;$E$4,'#1 - Sample and Action Tracker'!N241&lt;&gt;""),IF('#1 - Sample and Action Tracker'!N241&gt;'#2 - State Report - School Info'!$D$24, TRUE, FALSE),FALSE)</f>
        <v>#NAME?</v>
      </c>
      <c r="R236" s="107">
        <f>IF(OR('#1 - Sample and Action Tracker'!Q241='HIDE DROP DOWNS'!$J$2,'#1 - Sample and Action Tracker'!Q241='HIDE DROP DOWNS'!$J$3),0,IF('#1 - Sample and Action Tracker'!R241='HIDE DROP DOWNS'!$M$3,1,0))</f>
        <v>0</v>
      </c>
      <c r="S236" s="107">
        <f>IF(OR('#1 - Sample and Action Tracker'!Q241='HIDE DROP DOWNS'!$J$2,'#1 - Sample and Action Tracker'!Q241='HIDE DROP DOWNS'!$J$3),0,IF('#1 - Sample and Action Tracker'!R241='HIDE DROP DOWNS'!$M$4,1,0))</f>
        <v>0</v>
      </c>
      <c r="T236" s="107">
        <f>IF(OR('#1 - Sample and Action Tracker'!$Q241='HIDE DROP DOWNS'!$J$2,'#1 - Sample and Action Tracker'!$Q241='HIDE DROP DOWNS'!$J$3),0,IF('#1 - Sample and Action Tracker'!$R241='HIDE DROP DOWNS'!$M$5,1,0))</f>
        <v>0</v>
      </c>
      <c r="U236" s="107">
        <f>IF(OR('#1 - Sample and Action Tracker'!$S241='HIDE DROP DOWNS'!$K$2,'#1 - Sample and Action Tracker'!$S241='HIDE DROP DOWNS'!$K$3),0,IF('#1 - Sample and Action Tracker'!$T241='HIDE DROP DOWNS'!$M$3,1,0))</f>
        <v>0</v>
      </c>
      <c r="V236" s="107">
        <f>IF(OR('#1 - Sample and Action Tracker'!$S241='HIDE DROP DOWNS'!$K$2,'#1 - Sample and Action Tracker'!$S241='HIDE DROP DOWNS'!$K$3),0,IF('#1 - Sample and Action Tracker'!$T241='HIDE DROP DOWNS'!$M$4,1,0))</f>
        <v>0</v>
      </c>
      <c r="W236" s="107">
        <f>IF(OR('#1 - Sample and Action Tracker'!$S241='HIDE DROP DOWNS'!$K$2,'#1 - Sample and Action Tracker'!$S241='HIDE DROP DOWNS'!$K$3),0,IF('#1 - Sample and Action Tracker'!$T241='HIDE DROP DOWNS'!$M$5,1,0))</f>
        <v>0</v>
      </c>
      <c r="X236" s="107">
        <f>IF(OR('#1 - Sample and Action Tracker'!$U241='HIDE DROP DOWNS'!$L$2,'#1 - Sample and Action Tracker'!$U241='HIDE DROP DOWNS'!$L$3),0,IF('#1 - Sample and Action Tracker'!$V241='HIDE DROP DOWNS'!$M$3,1,0))</f>
        <v>0</v>
      </c>
      <c r="Y236" s="107">
        <f>IF(OR('#1 - Sample and Action Tracker'!$U241='HIDE DROP DOWNS'!$L$2,'#1 - Sample and Action Tracker'!$U241='HIDE DROP DOWNS'!$L$3),0,IF('#1 - Sample and Action Tracker'!$V241='HIDE DROP DOWNS'!$M$4,1,0))</f>
        <v>0</v>
      </c>
      <c r="Z236" s="107">
        <f>IF(OR('#1 - Sample and Action Tracker'!$U241='HIDE DROP DOWNS'!$L$2,'#1 - Sample and Action Tracker'!$U241='HIDE DROP DOWNS'!$L$3),0,IF('#1 - Sample and Action Tracker'!$V241='HIDE DROP DOWNS'!$M$5,1,0))</f>
        <v>0</v>
      </c>
    </row>
    <row r="237" spans="6:26" ht="15.75" customHeight="1">
      <c r="F237" s="31" t="str">
        <f>IF('#1 - Sample and Action Tracker'!F242="","",'#1 - Sample and Action Tracker'!F242)</f>
        <v/>
      </c>
      <c r="G237" s="28" t="e">
        <f ca="1">IF(AND('#1 - Sample and Action Tracker'!N242&lt;&gt;""),1,0)</f>
        <v>#NAME?</v>
      </c>
      <c r="H237" s="28" t="e">
        <f ca="1">IF(AND(OR('#1 - Sample and Action Tracker'!N242&gt;0,'#1 - Sample and Action Tracker'!N242=$E$3),'#1 - Sample and Action Tracker'!N242&lt;&gt;$E$2,'#1 - Sample and Action Tracker'!N242&lt;&gt;$E$4,'#1 - Sample and Action Tracker'!N242&lt;&gt;""), TRUE, FALSE)</f>
        <v>#NAME?</v>
      </c>
      <c r="I237" s="28" t="e">
        <f ca="1">IF(AND('#1 - Sample and Action Tracker'!N242&lt;&gt;$E$2,'#1 - Sample and Action Tracker'!N242&lt;&gt;$E$3,'#1 - Sample and Action Tracker'!N242&lt;&gt;$E$4,'#1 - Sample and Action Tracker'!N242&lt;&gt;""),IF('#1 - Sample and Action Tracker'!N242&gt;'#2 - State Report - School Info'!$D$24, TRUE, FALSE),FALSE)</f>
        <v>#NAME?</v>
      </c>
      <c r="R237" s="107">
        <f>IF(OR('#1 - Sample and Action Tracker'!Q242='HIDE DROP DOWNS'!$J$2,'#1 - Sample and Action Tracker'!Q242='HIDE DROP DOWNS'!$J$3),0,IF('#1 - Sample and Action Tracker'!R242='HIDE DROP DOWNS'!$M$3,1,0))</f>
        <v>0</v>
      </c>
      <c r="S237" s="107">
        <f>IF(OR('#1 - Sample and Action Tracker'!Q242='HIDE DROP DOWNS'!$J$2,'#1 - Sample and Action Tracker'!Q242='HIDE DROP DOWNS'!$J$3),0,IF('#1 - Sample and Action Tracker'!R242='HIDE DROP DOWNS'!$M$4,1,0))</f>
        <v>0</v>
      </c>
      <c r="T237" s="107">
        <f>IF(OR('#1 - Sample and Action Tracker'!$Q242='HIDE DROP DOWNS'!$J$2,'#1 - Sample and Action Tracker'!$Q242='HIDE DROP DOWNS'!$J$3),0,IF('#1 - Sample and Action Tracker'!$R242='HIDE DROP DOWNS'!$M$5,1,0))</f>
        <v>0</v>
      </c>
      <c r="U237" s="107">
        <f>IF(OR('#1 - Sample and Action Tracker'!$S242='HIDE DROP DOWNS'!$K$2,'#1 - Sample and Action Tracker'!$S242='HIDE DROP DOWNS'!$K$3),0,IF('#1 - Sample and Action Tracker'!$T242='HIDE DROP DOWNS'!$M$3,1,0))</f>
        <v>0</v>
      </c>
      <c r="V237" s="107">
        <f>IF(OR('#1 - Sample and Action Tracker'!$S242='HIDE DROP DOWNS'!$K$2,'#1 - Sample and Action Tracker'!$S242='HIDE DROP DOWNS'!$K$3),0,IF('#1 - Sample and Action Tracker'!$T242='HIDE DROP DOWNS'!$M$4,1,0))</f>
        <v>0</v>
      </c>
      <c r="W237" s="107">
        <f>IF(OR('#1 - Sample and Action Tracker'!$S242='HIDE DROP DOWNS'!$K$2,'#1 - Sample and Action Tracker'!$S242='HIDE DROP DOWNS'!$K$3),0,IF('#1 - Sample and Action Tracker'!$T242='HIDE DROP DOWNS'!$M$5,1,0))</f>
        <v>0</v>
      </c>
      <c r="X237" s="107">
        <f>IF(OR('#1 - Sample and Action Tracker'!$U242='HIDE DROP DOWNS'!$L$2,'#1 - Sample and Action Tracker'!$U242='HIDE DROP DOWNS'!$L$3),0,IF('#1 - Sample and Action Tracker'!$V242='HIDE DROP DOWNS'!$M$3,1,0))</f>
        <v>0</v>
      </c>
      <c r="Y237" s="107">
        <f>IF(OR('#1 - Sample and Action Tracker'!$U242='HIDE DROP DOWNS'!$L$2,'#1 - Sample and Action Tracker'!$U242='HIDE DROP DOWNS'!$L$3),0,IF('#1 - Sample and Action Tracker'!$V242='HIDE DROP DOWNS'!$M$4,1,0))</f>
        <v>0</v>
      </c>
      <c r="Z237" s="107">
        <f>IF(OR('#1 - Sample and Action Tracker'!$U242='HIDE DROP DOWNS'!$L$2,'#1 - Sample and Action Tracker'!$U242='HIDE DROP DOWNS'!$L$3),0,IF('#1 - Sample and Action Tracker'!$V242='HIDE DROP DOWNS'!$M$5,1,0))</f>
        <v>0</v>
      </c>
    </row>
    <row r="238" spans="6:26" ht="15.75" customHeight="1">
      <c r="F238" s="31" t="str">
        <f>IF('#1 - Sample and Action Tracker'!F243="","",'#1 - Sample and Action Tracker'!F243)</f>
        <v/>
      </c>
      <c r="G238" s="28" t="e">
        <f ca="1">IF(AND('#1 - Sample and Action Tracker'!N243&lt;&gt;""),1,0)</f>
        <v>#NAME?</v>
      </c>
      <c r="H238" s="28" t="e">
        <f ca="1">IF(AND(OR('#1 - Sample and Action Tracker'!N243&gt;0,'#1 - Sample and Action Tracker'!N243=$E$3),'#1 - Sample and Action Tracker'!N243&lt;&gt;$E$2,'#1 - Sample and Action Tracker'!N243&lt;&gt;$E$4,'#1 - Sample and Action Tracker'!N243&lt;&gt;""), TRUE, FALSE)</f>
        <v>#NAME?</v>
      </c>
      <c r="I238" s="28" t="e">
        <f ca="1">IF(AND('#1 - Sample and Action Tracker'!N243&lt;&gt;$E$2,'#1 - Sample and Action Tracker'!N243&lt;&gt;$E$3,'#1 - Sample and Action Tracker'!N243&lt;&gt;$E$4,'#1 - Sample and Action Tracker'!N243&lt;&gt;""),IF('#1 - Sample and Action Tracker'!N243&gt;'#2 - State Report - School Info'!$D$24, TRUE, FALSE),FALSE)</f>
        <v>#NAME?</v>
      </c>
      <c r="R238" s="107">
        <f>IF(OR('#1 - Sample and Action Tracker'!Q243='HIDE DROP DOWNS'!$J$2,'#1 - Sample and Action Tracker'!Q243='HIDE DROP DOWNS'!$J$3),0,IF('#1 - Sample and Action Tracker'!R243='HIDE DROP DOWNS'!$M$3,1,0))</f>
        <v>0</v>
      </c>
      <c r="S238" s="107">
        <f>IF(OR('#1 - Sample and Action Tracker'!Q243='HIDE DROP DOWNS'!$J$2,'#1 - Sample and Action Tracker'!Q243='HIDE DROP DOWNS'!$J$3),0,IF('#1 - Sample and Action Tracker'!R243='HIDE DROP DOWNS'!$M$4,1,0))</f>
        <v>0</v>
      </c>
      <c r="T238" s="107">
        <f>IF(OR('#1 - Sample and Action Tracker'!$Q243='HIDE DROP DOWNS'!$J$2,'#1 - Sample and Action Tracker'!$Q243='HIDE DROP DOWNS'!$J$3),0,IF('#1 - Sample and Action Tracker'!$R243='HIDE DROP DOWNS'!$M$5,1,0))</f>
        <v>0</v>
      </c>
      <c r="U238" s="107">
        <f>IF(OR('#1 - Sample and Action Tracker'!$S243='HIDE DROP DOWNS'!$K$2,'#1 - Sample and Action Tracker'!$S243='HIDE DROP DOWNS'!$K$3),0,IF('#1 - Sample and Action Tracker'!$T243='HIDE DROP DOWNS'!$M$3,1,0))</f>
        <v>0</v>
      </c>
      <c r="V238" s="107">
        <f>IF(OR('#1 - Sample and Action Tracker'!$S243='HIDE DROP DOWNS'!$K$2,'#1 - Sample and Action Tracker'!$S243='HIDE DROP DOWNS'!$K$3),0,IF('#1 - Sample and Action Tracker'!$T243='HIDE DROP DOWNS'!$M$4,1,0))</f>
        <v>0</v>
      </c>
      <c r="W238" s="107">
        <f>IF(OR('#1 - Sample and Action Tracker'!$S243='HIDE DROP DOWNS'!$K$2,'#1 - Sample and Action Tracker'!$S243='HIDE DROP DOWNS'!$K$3),0,IF('#1 - Sample and Action Tracker'!$T243='HIDE DROP DOWNS'!$M$5,1,0))</f>
        <v>0</v>
      </c>
      <c r="X238" s="107">
        <f>IF(OR('#1 - Sample and Action Tracker'!$U243='HIDE DROP DOWNS'!$L$2,'#1 - Sample and Action Tracker'!$U243='HIDE DROP DOWNS'!$L$3),0,IF('#1 - Sample and Action Tracker'!$V243='HIDE DROP DOWNS'!$M$3,1,0))</f>
        <v>0</v>
      </c>
      <c r="Y238" s="107">
        <f>IF(OR('#1 - Sample and Action Tracker'!$U243='HIDE DROP DOWNS'!$L$2,'#1 - Sample and Action Tracker'!$U243='HIDE DROP DOWNS'!$L$3),0,IF('#1 - Sample and Action Tracker'!$V243='HIDE DROP DOWNS'!$M$4,1,0))</f>
        <v>0</v>
      </c>
      <c r="Z238" s="107">
        <f>IF(OR('#1 - Sample and Action Tracker'!$U243='HIDE DROP DOWNS'!$L$2,'#1 - Sample and Action Tracker'!$U243='HIDE DROP DOWNS'!$L$3),0,IF('#1 - Sample and Action Tracker'!$V243='HIDE DROP DOWNS'!$M$5,1,0))</f>
        <v>0</v>
      </c>
    </row>
    <row r="239" spans="6:26" ht="15.75" customHeight="1">
      <c r="F239" s="31" t="str">
        <f>IF('#1 - Sample and Action Tracker'!F244="","",'#1 - Sample and Action Tracker'!F244)</f>
        <v/>
      </c>
      <c r="G239" s="28" t="e">
        <f ca="1">IF(AND('#1 - Sample and Action Tracker'!N244&lt;&gt;""),1,0)</f>
        <v>#NAME?</v>
      </c>
      <c r="H239" s="28" t="e">
        <f ca="1">IF(AND(OR('#1 - Sample and Action Tracker'!N244&gt;0,'#1 - Sample and Action Tracker'!N244=$E$3),'#1 - Sample and Action Tracker'!N244&lt;&gt;$E$2,'#1 - Sample and Action Tracker'!N244&lt;&gt;$E$4,'#1 - Sample and Action Tracker'!N244&lt;&gt;""), TRUE, FALSE)</f>
        <v>#NAME?</v>
      </c>
      <c r="I239" s="28" t="e">
        <f ca="1">IF(AND('#1 - Sample and Action Tracker'!N244&lt;&gt;$E$2,'#1 - Sample and Action Tracker'!N244&lt;&gt;$E$3,'#1 - Sample and Action Tracker'!N244&lt;&gt;$E$4,'#1 - Sample and Action Tracker'!N244&lt;&gt;""),IF('#1 - Sample and Action Tracker'!N244&gt;'#2 - State Report - School Info'!$D$24, TRUE, FALSE),FALSE)</f>
        <v>#NAME?</v>
      </c>
      <c r="R239" s="107">
        <f>IF(OR('#1 - Sample and Action Tracker'!Q244='HIDE DROP DOWNS'!$J$2,'#1 - Sample and Action Tracker'!Q244='HIDE DROP DOWNS'!$J$3),0,IF('#1 - Sample and Action Tracker'!R244='HIDE DROP DOWNS'!$M$3,1,0))</f>
        <v>0</v>
      </c>
      <c r="S239" s="107">
        <f>IF(OR('#1 - Sample and Action Tracker'!Q244='HIDE DROP DOWNS'!$J$2,'#1 - Sample and Action Tracker'!Q244='HIDE DROP DOWNS'!$J$3),0,IF('#1 - Sample and Action Tracker'!R244='HIDE DROP DOWNS'!$M$4,1,0))</f>
        <v>0</v>
      </c>
      <c r="T239" s="107">
        <f>IF(OR('#1 - Sample and Action Tracker'!$Q244='HIDE DROP DOWNS'!$J$2,'#1 - Sample and Action Tracker'!$Q244='HIDE DROP DOWNS'!$J$3),0,IF('#1 - Sample and Action Tracker'!$R244='HIDE DROP DOWNS'!$M$5,1,0))</f>
        <v>0</v>
      </c>
      <c r="U239" s="107">
        <f>IF(OR('#1 - Sample and Action Tracker'!$S244='HIDE DROP DOWNS'!$K$2,'#1 - Sample and Action Tracker'!$S244='HIDE DROP DOWNS'!$K$3),0,IF('#1 - Sample and Action Tracker'!$T244='HIDE DROP DOWNS'!$M$3,1,0))</f>
        <v>0</v>
      </c>
      <c r="V239" s="107">
        <f>IF(OR('#1 - Sample and Action Tracker'!$S244='HIDE DROP DOWNS'!$K$2,'#1 - Sample and Action Tracker'!$S244='HIDE DROP DOWNS'!$K$3),0,IF('#1 - Sample and Action Tracker'!$T244='HIDE DROP DOWNS'!$M$4,1,0))</f>
        <v>0</v>
      </c>
      <c r="W239" s="107">
        <f>IF(OR('#1 - Sample and Action Tracker'!$S244='HIDE DROP DOWNS'!$K$2,'#1 - Sample and Action Tracker'!$S244='HIDE DROP DOWNS'!$K$3),0,IF('#1 - Sample and Action Tracker'!$T244='HIDE DROP DOWNS'!$M$5,1,0))</f>
        <v>0</v>
      </c>
      <c r="X239" s="107">
        <f>IF(OR('#1 - Sample and Action Tracker'!$U244='HIDE DROP DOWNS'!$L$2,'#1 - Sample and Action Tracker'!$U244='HIDE DROP DOWNS'!$L$3),0,IF('#1 - Sample and Action Tracker'!$V244='HIDE DROP DOWNS'!$M$3,1,0))</f>
        <v>0</v>
      </c>
      <c r="Y239" s="107">
        <f>IF(OR('#1 - Sample and Action Tracker'!$U244='HIDE DROP DOWNS'!$L$2,'#1 - Sample and Action Tracker'!$U244='HIDE DROP DOWNS'!$L$3),0,IF('#1 - Sample and Action Tracker'!$V244='HIDE DROP DOWNS'!$M$4,1,0))</f>
        <v>0</v>
      </c>
      <c r="Z239" s="107">
        <f>IF(OR('#1 - Sample and Action Tracker'!$U244='HIDE DROP DOWNS'!$L$2,'#1 - Sample and Action Tracker'!$U244='HIDE DROP DOWNS'!$L$3),0,IF('#1 - Sample and Action Tracker'!$V244='HIDE DROP DOWNS'!$M$5,1,0))</f>
        <v>0</v>
      </c>
    </row>
    <row r="240" spans="6:26" ht="15.75" customHeight="1">
      <c r="F240" s="31" t="str">
        <f>IF('#1 - Sample and Action Tracker'!F245="","",'#1 - Sample and Action Tracker'!F245)</f>
        <v/>
      </c>
      <c r="G240" s="28" t="e">
        <f ca="1">IF(AND('#1 - Sample and Action Tracker'!N245&lt;&gt;""),1,0)</f>
        <v>#NAME?</v>
      </c>
      <c r="H240" s="28" t="e">
        <f ca="1">IF(AND(OR('#1 - Sample and Action Tracker'!N245&gt;0,'#1 - Sample and Action Tracker'!N245=$E$3),'#1 - Sample and Action Tracker'!N245&lt;&gt;$E$2,'#1 - Sample and Action Tracker'!N245&lt;&gt;$E$4,'#1 - Sample and Action Tracker'!N245&lt;&gt;""), TRUE, FALSE)</f>
        <v>#NAME?</v>
      </c>
      <c r="I240" s="28" t="e">
        <f ca="1">IF(AND('#1 - Sample and Action Tracker'!N245&lt;&gt;$E$2,'#1 - Sample and Action Tracker'!N245&lt;&gt;$E$3,'#1 - Sample and Action Tracker'!N245&lt;&gt;$E$4,'#1 - Sample and Action Tracker'!N245&lt;&gt;""),IF('#1 - Sample and Action Tracker'!N245&gt;'#2 - State Report - School Info'!$D$24, TRUE, FALSE),FALSE)</f>
        <v>#NAME?</v>
      </c>
      <c r="R240" s="107">
        <f>IF(OR('#1 - Sample and Action Tracker'!Q245='HIDE DROP DOWNS'!$J$2,'#1 - Sample and Action Tracker'!Q245='HIDE DROP DOWNS'!$J$3),0,IF('#1 - Sample and Action Tracker'!R245='HIDE DROP DOWNS'!$M$3,1,0))</f>
        <v>0</v>
      </c>
      <c r="S240" s="107">
        <f>IF(OR('#1 - Sample and Action Tracker'!Q245='HIDE DROP DOWNS'!$J$2,'#1 - Sample and Action Tracker'!Q245='HIDE DROP DOWNS'!$J$3),0,IF('#1 - Sample and Action Tracker'!R245='HIDE DROP DOWNS'!$M$4,1,0))</f>
        <v>0</v>
      </c>
      <c r="T240" s="107">
        <f>IF(OR('#1 - Sample and Action Tracker'!$Q245='HIDE DROP DOWNS'!$J$2,'#1 - Sample and Action Tracker'!$Q245='HIDE DROP DOWNS'!$J$3),0,IF('#1 - Sample and Action Tracker'!$R245='HIDE DROP DOWNS'!$M$5,1,0))</f>
        <v>0</v>
      </c>
      <c r="U240" s="107">
        <f>IF(OR('#1 - Sample and Action Tracker'!$S245='HIDE DROP DOWNS'!$K$2,'#1 - Sample and Action Tracker'!$S245='HIDE DROP DOWNS'!$K$3),0,IF('#1 - Sample and Action Tracker'!$T245='HIDE DROP DOWNS'!$M$3,1,0))</f>
        <v>0</v>
      </c>
      <c r="V240" s="107">
        <f>IF(OR('#1 - Sample and Action Tracker'!$S245='HIDE DROP DOWNS'!$K$2,'#1 - Sample and Action Tracker'!$S245='HIDE DROP DOWNS'!$K$3),0,IF('#1 - Sample and Action Tracker'!$T245='HIDE DROP DOWNS'!$M$4,1,0))</f>
        <v>0</v>
      </c>
      <c r="W240" s="107">
        <f>IF(OR('#1 - Sample and Action Tracker'!$S245='HIDE DROP DOWNS'!$K$2,'#1 - Sample and Action Tracker'!$S245='HIDE DROP DOWNS'!$K$3),0,IF('#1 - Sample and Action Tracker'!$T245='HIDE DROP DOWNS'!$M$5,1,0))</f>
        <v>0</v>
      </c>
      <c r="X240" s="107">
        <f>IF(OR('#1 - Sample and Action Tracker'!$U245='HIDE DROP DOWNS'!$L$2,'#1 - Sample and Action Tracker'!$U245='HIDE DROP DOWNS'!$L$3),0,IF('#1 - Sample and Action Tracker'!$V245='HIDE DROP DOWNS'!$M$3,1,0))</f>
        <v>0</v>
      </c>
      <c r="Y240" s="107">
        <f>IF(OR('#1 - Sample and Action Tracker'!$U245='HIDE DROP DOWNS'!$L$2,'#1 - Sample and Action Tracker'!$U245='HIDE DROP DOWNS'!$L$3),0,IF('#1 - Sample and Action Tracker'!$V245='HIDE DROP DOWNS'!$M$4,1,0))</f>
        <v>0</v>
      </c>
      <c r="Z240" s="107">
        <f>IF(OR('#1 - Sample and Action Tracker'!$U245='HIDE DROP DOWNS'!$L$2,'#1 - Sample and Action Tracker'!$U245='HIDE DROP DOWNS'!$L$3),0,IF('#1 - Sample and Action Tracker'!$V245='HIDE DROP DOWNS'!$M$5,1,0))</f>
        <v>0</v>
      </c>
    </row>
    <row r="241" spans="6:26" ht="15.75" customHeight="1">
      <c r="F241" s="31" t="str">
        <f>IF('#1 - Sample and Action Tracker'!F246="","",'#1 - Sample and Action Tracker'!F246)</f>
        <v/>
      </c>
      <c r="G241" s="28" t="e">
        <f ca="1">IF(AND('#1 - Sample and Action Tracker'!N246&lt;&gt;""),1,0)</f>
        <v>#NAME?</v>
      </c>
      <c r="H241" s="28" t="e">
        <f ca="1">IF(AND(OR('#1 - Sample and Action Tracker'!N246&gt;0,'#1 - Sample and Action Tracker'!N246=$E$3),'#1 - Sample and Action Tracker'!N246&lt;&gt;$E$2,'#1 - Sample and Action Tracker'!N246&lt;&gt;$E$4,'#1 - Sample and Action Tracker'!N246&lt;&gt;""), TRUE, FALSE)</f>
        <v>#NAME?</v>
      </c>
      <c r="I241" s="28" t="e">
        <f ca="1">IF(AND('#1 - Sample and Action Tracker'!N246&lt;&gt;$E$2,'#1 - Sample and Action Tracker'!N246&lt;&gt;$E$3,'#1 - Sample and Action Tracker'!N246&lt;&gt;$E$4,'#1 - Sample and Action Tracker'!N246&lt;&gt;""),IF('#1 - Sample and Action Tracker'!N246&gt;'#2 - State Report - School Info'!$D$24, TRUE, FALSE),FALSE)</f>
        <v>#NAME?</v>
      </c>
      <c r="R241" s="107">
        <f>IF(OR('#1 - Sample and Action Tracker'!Q246='HIDE DROP DOWNS'!$J$2,'#1 - Sample and Action Tracker'!Q246='HIDE DROP DOWNS'!$J$3),0,IF('#1 - Sample and Action Tracker'!R246='HIDE DROP DOWNS'!$M$3,1,0))</f>
        <v>0</v>
      </c>
      <c r="S241" s="107">
        <f>IF(OR('#1 - Sample and Action Tracker'!Q246='HIDE DROP DOWNS'!$J$2,'#1 - Sample and Action Tracker'!Q246='HIDE DROP DOWNS'!$J$3),0,IF('#1 - Sample and Action Tracker'!R246='HIDE DROP DOWNS'!$M$4,1,0))</f>
        <v>0</v>
      </c>
      <c r="T241" s="107">
        <f>IF(OR('#1 - Sample and Action Tracker'!$Q246='HIDE DROP DOWNS'!$J$2,'#1 - Sample and Action Tracker'!$Q246='HIDE DROP DOWNS'!$J$3),0,IF('#1 - Sample and Action Tracker'!$R246='HIDE DROP DOWNS'!$M$5,1,0))</f>
        <v>0</v>
      </c>
      <c r="U241" s="107">
        <f>IF(OR('#1 - Sample and Action Tracker'!$S246='HIDE DROP DOWNS'!$K$2,'#1 - Sample and Action Tracker'!$S246='HIDE DROP DOWNS'!$K$3),0,IF('#1 - Sample and Action Tracker'!$T246='HIDE DROP DOWNS'!$M$3,1,0))</f>
        <v>0</v>
      </c>
      <c r="V241" s="107">
        <f>IF(OR('#1 - Sample and Action Tracker'!$S246='HIDE DROP DOWNS'!$K$2,'#1 - Sample and Action Tracker'!$S246='HIDE DROP DOWNS'!$K$3),0,IF('#1 - Sample and Action Tracker'!$T246='HIDE DROP DOWNS'!$M$4,1,0))</f>
        <v>0</v>
      </c>
      <c r="W241" s="107">
        <f>IF(OR('#1 - Sample and Action Tracker'!$S246='HIDE DROP DOWNS'!$K$2,'#1 - Sample and Action Tracker'!$S246='HIDE DROP DOWNS'!$K$3),0,IF('#1 - Sample and Action Tracker'!$T246='HIDE DROP DOWNS'!$M$5,1,0))</f>
        <v>0</v>
      </c>
      <c r="X241" s="107">
        <f>IF(OR('#1 - Sample and Action Tracker'!$U246='HIDE DROP DOWNS'!$L$2,'#1 - Sample and Action Tracker'!$U246='HIDE DROP DOWNS'!$L$3),0,IF('#1 - Sample and Action Tracker'!$V246='HIDE DROP DOWNS'!$M$3,1,0))</f>
        <v>0</v>
      </c>
      <c r="Y241" s="107">
        <f>IF(OR('#1 - Sample and Action Tracker'!$U246='HIDE DROP DOWNS'!$L$2,'#1 - Sample and Action Tracker'!$U246='HIDE DROP DOWNS'!$L$3),0,IF('#1 - Sample and Action Tracker'!$V246='HIDE DROP DOWNS'!$M$4,1,0))</f>
        <v>0</v>
      </c>
      <c r="Z241" s="107">
        <f>IF(OR('#1 - Sample and Action Tracker'!$U246='HIDE DROP DOWNS'!$L$2,'#1 - Sample and Action Tracker'!$U246='HIDE DROP DOWNS'!$L$3),0,IF('#1 - Sample and Action Tracker'!$V246='HIDE DROP DOWNS'!$M$5,1,0))</f>
        <v>0</v>
      </c>
    </row>
    <row r="242" spans="6:26" ht="15.75" customHeight="1">
      <c r="F242" s="31" t="str">
        <f>IF('#1 - Sample and Action Tracker'!F247="","",'#1 - Sample and Action Tracker'!F247)</f>
        <v/>
      </c>
      <c r="G242" s="28" t="e">
        <f ca="1">IF(AND('#1 - Sample and Action Tracker'!N247&lt;&gt;""),1,0)</f>
        <v>#NAME?</v>
      </c>
      <c r="H242" s="28" t="e">
        <f ca="1">IF(AND(OR('#1 - Sample and Action Tracker'!N247&gt;0,'#1 - Sample and Action Tracker'!N247=$E$3),'#1 - Sample and Action Tracker'!N247&lt;&gt;$E$2,'#1 - Sample and Action Tracker'!N247&lt;&gt;$E$4,'#1 - Sample and Action Tracker'!N247&lt;&gt;""), TRUE, FALSE)</f>
        <v>#NAME?</v>
      </c>
      <c r="I242" s="28" t="e">
        <f ca="1">IF(AND('#1 - Sample and Action Tracker'!N247&lt;&gt;$E$2,'#1 - Sample and Action Tracker'!N247&lt;&gt;$E$3,'#1 - Sample and Action Tracker'!N247&lt;&gt;$E$4,'#1 - Sample and Action Tracker'!N247&lt;&gt;""),IF('#1 - Sample and Action Tracker'!N247&gt;'#2 - State Report - School Info'!$D$24, TRUE, FALSE),FALSE)</f>
        <v>#NAME?</v>
      </c>
      <c r="R242" s="107">
        <f>IF(OR('#1 - Sample and Action Tracker'!Q247='HIDE DROP DOWNS'!$J$2,'#1 - Sample and Action Tracker'!Q247='HIDE DROP DOWNS'!$J$3),0,IF('#1 - Sample and Action Tracker'!R247='HIDE DROP DOWNS'!$M$3,1,0))</f>
        <v>0</v>
      </c>
      <c r="S242" s="107">
        <f>IF(OR('#1 - Sample and Action Tracker'!Q247='HIDE DROP DOWNS'!$J$2,'#1 - Sample and Action Tracker'!Q247='HIDE DROP DOWNS'!$J$3),0,IF('#1 - Sample and Action Tracker'!R247='HIDE DROP DOWNS'!$M$4,1,0))</f>
        <v>0</v>
      </c>
      <c r="T242" s="107">
        <f>IF(OR('#1 - Sample and Action Tracker'!$Q247='HIDE DROP DOWNS'!$J$2,'#1 - Sample and Action Tracker'!$Q247='HIDE DROP DOWNS'!$J$3),0,IF('#1 - Sample and Action Tracker'!$R247='HIDE DROP DOWNS'!$M$5,1,0))</f>
        <v>0</v>
      </c>
      <c r="U242" s="107">
        <f>IF(OR('#1 - Sample and Action Tracker'!$S247='HIDE DROP DOWNS'!$K$2,'#1 - Sample and Action Tracker'!$S247='HIDE DROP DOWNS'!$K$3),0,IF('#1 - Sample and Action Tracker'!$T247='HIDE DROP DOWNS'!$M$3,1,0))</f>
        <v>0</v>
      </c>
      <c r="V242" s="107">
        <f>IF(OR('#1 - Sample and Action Tracker'!$S247='HIDE DROP DOWNS'!$K$2,'#1 - Sample and Action Tracker'!$S247='HIDE DROP DOWNS'!$K$3),0,IF('#1 - Sample and Action Tracker'!$T247='HIDE DROP DOWNS'!$M$4,1,0))</f>
        <v>0</v>
      </c>
      <c r="W242" s="107">
        <f>IF(OR('#1 - Sample and Action Tracker'!$S247='HIDE DROP DOWNS'!$K$2,'#1 - Sample and Action Tracker'!$S247='HIDE DROP DOWNS'!$K$3),0,IF('#1 - Sample and Action Tracker'!$T247='HIDE DROP DOWNS'!$M$5,1,0))</f>
        <v>0</v>
      </c>
      <c r="X242" s="107">
        <f>IF(OR('#1 - Sample and Action Tracker'!$U247='HIDE DROP DOWNS'!$L$2,'#1 - Sample and Action Tracker'!$U247='HIDE DROP DOWNS'!$L$3),0,IF('#1 - Sample and Action Tracker'!$V247='HIDE DROP DOWNS'!$M$3,1,0))</f>
        <v>0</v>
      </c>
      <c r="Y242" s="107">
        <f>IF(OR('#1 - Sample and Action Tracker'!$U247='HIDE DROP DOWNS'!$L$2,'#1 - Sample and Action Tracker'!$U247='HIDE DROP DOWNS'!$L$3),0,IF('#1 - Sample and Action Tracker'!$V247='HIDE DROP DOWNS'!$M$4,1,0))</f>
        <v>0</v>
      </c>
      <c r="Z242" s="107">
        <f>IF(OR('#1 - Sample and Action Tracker'!$U247='HIDE DROP DOWNS'!$L$2,'#1 - Sample and Action Tracker'!$U247='HIDE DROP DOWNS'!$L$3),0,IF('#1 - Sample and Action Tracker'!$V247='HIDE DROP DOWNS'!$M$5,1,0))</f>
        <v>0</v>
      </c>
    </row>
    <row r="243" spans="6:26" ht="15.75" customHeight="1">
      <c r="F243" s="31" t="str">
        <f>IF('#1 - Sample and Action Tracker'!F248="","",'#1 - Sample and Action Tracker'!F248)</f>
        <v/>
      </c>
      <c r="G243" s="28" t="e">
        <f ca="1">IF(AND('#1 - Sample and Action Tracker'!N248&lt;&gt;""),1,0)</f>
        <v>#NAME?</v>
      </c>
      <c r="H243" s="28" t="e">
        <f ca="1">IF(AND(OR('#1 - Sample and Action Tracker'!N248&gt;0,'#1 - Sample and Action Tracker'!N248=$E$3),'#1 - Sample and Action Tracker'!N248&lt;&gt;$E$2,'#1 - Sample and Action Tracker'!N248&lt;&gt;$E$4,'#1 - Sample and Action Tracker'!N248&lt;&gt;""), TRUE, FALSE)</f>
        <v>#NAME?</v>
      </c>
      <c r="I243" s="28" t="e">
        <f ca="1">IF(AND('#1 - Sample and Action Tracker'!N248&lt;&gt;$E$2,'#1 - Sample and Action Tracker'!N248&lt;&gt;$E$3,'#1 - Sample and Action Tracker'!N248&lt;&gt;$E$4,'#1 - Sample and Action Tracker'!N248&lt;&gt;""),IF('#1 - Sample and Action Tracker'!N248&gt;'#2 - State Report - School Info'!$D$24, TRUE, FALSE),FALSE)</f>
        <v>#NAME?</v>
      </c>
      <c r="R243" s="107">
        <f>IF(OR('#1 - Sample and Action Tracker'!Q248='HIDE DROP DOWNS'!$J$2,'#1 - Sample and Action Tracker'!Q248='HIDE DROP DOWNS'!$J$3),0,IF('#1 - Sample and Action Tracker'!R248='HIDE DROP DOWNS'!$M$3,1,0))</f>
        <v>0</v>
      </c>
      <c r="S243" s="107">
        <f>IF(OR('#1 - Sample and Action Tracker'!Q248='HIDE DROP DOWNS'!$J$2,'#1 - Sample and Action Tracker'!Q248='HIDE DROP DOWNS'!$J$3),0,IF('#1 - Sample and Action Tracker'!R248='HIDE DROP DOWNS'!$M$4,1,0))</f>
        <v>0</v>
      </c>
      <c r="T243" s="107">
        <f>IF(OR('#1 - Sample and Action Tracker'!$Q248='HIDE DROP DOWNS'!$J$2,'#1 - Sample and Action Tracker'!$Q248='HIDE DROP DOWNS'!$J$3),0,IF('#1 - Sample and Action Tracker'!$R248='HIDE DROP DOWNS'!$M$5,1,0))</f>
        <v>0</v>
      </c>
      <c r="U243" s="107">
        <f>IF(OR('#1 - Sample and Action Tracker'!$S248='HIDE DROP DOWNS'!$K$2,'#1 - Sample and Action Tracker'!$S248='HIDE DROP DOWNS'!$K$3),0,IF('#1 - Sample and Action Tracker'!$T248='HIDE DROP DOWNS'!$M$3,1,0))</f>
        <v>0</v>
      </c>
      <c r="V243" s="107">
        <f>IF(OR('#1 - Sample and Action Tracker'!$S248='HIDE DROP DOWNS'!$K$2,'#1 - Sample and Action Tracker'!$S248='HIDE DROP DOWNS'!$K$3),0,IF('#1 - Sample and Action Tracker'!$T248='HIDE DROP DOWNS'!$M$4,1,0))</f>
        <v>0</v>
      </c>
      <c r="W243" s="107">
        <f>IF(OR('#1 - Sample and Action Tracker'!$S248='HIDE DROP DOWNS'!$K$2,'#1 - Sample and Action Tracker'!$S248='HIDE DROP DOWNS'!$K$3),0,IF('#1 - Sample and Action Tracker'!$T248='HIDE DROP DOWNS'!$M$5,1,0))</f>
        <v>0</v>
      </c>
      <c r="X243" s="107">
        <f>IF(OR('#1 - Sample and Action Tracker'!$U248='HIDE DROP DOWNS'!$L$2,'#1 - Sample and Action Tracker'!$U248='HIDE DROP DOWNS'!$L$3),0,IF('#1 - Sample and Action Tracker'!$V248='HIDE DROP DOWNS'!$M$3,1,0))</f>
        <v>0</v>
      </c>
      <c r="Y243" s="107">
        <f>IF(OR('#1 - Sample and Action Tracker'!$U248='HIDE DROP DOWNS'!$L$2,'#1 - Sample and Action Tracker'!$U248='HIDE DROP DOWNS'!$L$3),0,IF('#1 - Sample and Action Tracker'!$V248='HIDE DROP DOWNS'!$M$4,1,0))</f>
        <v>0</v>
      </c>
      <c r="Z243" s="107">
        <f>IF(OR('#1 - Sample and Action Tracker'!$U248='HIDE DROP DOWNS'!$L$2,'#1 - Sample and Action Tracker'!$U248='HIDE DROP DOWNS'!$L$3),0,IF('#1 - Sample and Action Tracker'!$V248='HIDE DROP DOWNS'!$M$5,1,0))</f>
        <v>0</v>
      </c>
    </row>
    <row r="244" spans="6:26" ht="15.75" customHeight="1">
      <c r="F244" s="31" t="str">
        <f>IF('#1 - Sample and Action Tracker'!F249="","",'#1 - Sample and Action Tracker'!F249)</f>
        <v/>
      </c>
      <c r="G244" s="28" t="e">
        <f ca="1">IF(AND('#1 - Sample and Action Tracker'!N249&lt;&gt;""),1,0)</f>
        <v>#NAME?</v>
      </c>
      <c r="H244" s="28" t="e">
        <f ca="1">IF(AND(OR('#1 - Sample and Action Tracker'!N249&gt;0,'#1 - Sample and Action Tracker'!N249=$E$3),'#1 - Sample and Action Tracker'!N249&lt;&gt;$E$2,'#1 - Sample and Action Tracker'!N249&lt;&gt;$E$4,'#1 - Sample and Action Tracker'!N249&lt;&gt;""), TRUE, FALSE)</f>
        <v>#NAME?</v>
      </c>
      <c r="I244" s="28" t="e">
        <f ca="1">IF(AND('#1 - Sample and Action Tracker'!N249&lt;&gt;$E$2,'#1 - Sample and Action Tracker'!N249&lt;&gt;$E$3,'#1 - Sample and Action Tracker'!N249&lt;&gt;$E$4,'#1 - Sample and Action Tracker'!N249&lt;&gt;""),IF('#1 - Sample and Action Tracker'!N249&gt;'#2 - State Report - School Info'!$D$24, TRUE, FALSE),FALSE)</f>
        <v>#NAME?</v>
      </c>
      <c r="R244" s="107">
        <f>IF(OR('#1 - Sample and Action Tracker'!Q249='HIDE DROP DOWNS'!$J$2,'#1 - Sample and Action Tracker'!Q249='HIDE DROP DOWNS'!$J$3),0,IF('#1 - Sample and Action Tracker'!R249='HIDE DROP DOWNS'!$M$3,1,0))</f>
        <v>0</v>
      </c>
      <c r="S244" s="107">
        <f>IF(OR('#1 - Sample and Action Tracker'!Q249='HIDE DROP DOWNS'!$J$2,'#1 - Sample and Action Tracker'!Q249='HIDE DROP DOWNS'!$J$3),0,IF('#1 - Sample and Action Tracker'!R249='HIDE DROP DOWNS'!$M$4,1,0))</f>
        <v>0</v>
      </c>
      <c r="T244" s="107">
        <f>IF(OR('#1 - Sample and Action Tracker'!$Q249='HIDE DROP DOWNS'!$J$2,'#1 - Sample and Action Tracker'!$Q249='HIDE DROP DOWNS'!$J$3),0,IF('#1 - Sample and Action Tracker'!$R249='HIDE DROP DOWNS'!$M$5,1,0))</f>
        <v>0</v>
      </c>
      <c r="U244" s="107">
        <f>IF(OR('#1 - Sample and Action Tracker'!$S249='HIDE DROP DOWNS'!$K$2,'#1 - Sample and Action Tracker'!$S249='HIDE DROP DOWNS'!$K$3),0,IF('#1 - Sample and Action Tracker'!$T249='HIDE DROP DOWNS'!$M$3,1,0))</f>
        <v>0</v>
      </c>
      <c r="V244" s="107">
        <f>IF(OR('#1 - Sample and Action Tracker'!$S249='HIDE DROP DOWNS'!$K$2,'#1 - Sample and Action Tracker'!$S249='HIDE DROP DOWNS'!$K$3),0,IF('#1 - Sample and Action Tracker'!$T249='HIDE DROP DOWNS'!$M$4,1,0))</f>
        <v>0</v>
      </c>
      <c r="W244" s="107">
        <f>IF(OR('#1 - Sample and Action Tracker'!$S249='HIDE DROP DOWNS'!$K$2,'#1 - Sample and Action Tracker'!$S249='HIDE DROP DOWNS'!$K$3),0,IF('#1 - Sample and Action Tracker'!$T249='HIDE DROP DOWNS'!$M$5,1,0))</f>
        <v>0</v>
      </c>
      <c r="X244" s="107">
        <f>IF(OR('#1 - Sample and Action Tracker'!$U249='HIDE DROP DOWNS'!$L$2,'#1 - Sample and Action Tracker'!$U249='HIDE DROP DOWNS'!$L$3),0,IF('#1 - Sample and Action Tracker'!$V249='HIDE DROP DOWNS'!$M$3,1,0))</f>
        <v>0</v>
      </c>
      <c r="Y244" s="107">
        <f>IF(OR('#1 - Sample and Action Tracker'!$U249='HIDE DROP DOWNS'!$L$2,'#1 - Sample and Action Tracker'!$U249='HIDE DROP DOWNS'!$L$3),0,IF('#1 - Sample and Action Tracker'!$V249='HIDE DROP DOWNS'!$M$4,1,0))</f>
        <v>0</v>
      </c>
      <c r="Z244" s="107">
        <f>IF(OR('#1 - Sample and Action Tracker'!$U249='HIDE DROP DOWNS'!$L$2,'#1 - Sample and Action Tracker'!$U249='HIDE DROP DOWNS'!$L$3),0,IF('#1 - Sample and Action Tracker'!$V249='HIDE DROP DOWNS'!$M$5,1,0))</f>
        <v>0</v>
      </c>
    </row>
    <row r="245" spans="6:26" ht="15.75" customHeight="1">
      <c r="F245" s="31" t="str">
        <f>IF('#1 - Sample and Action Tracker'!F250="","",'#1 - Sample and Action Tracker'!F250)</f>
        <v/>
      </c>
      <c r="G245" s="28" t="e">
        <f ca="1">IF(AND('#1 - Sample and Action Tracker'!N250&lt;&gt;""),1,0)</f>
        <v>#NAME?</v>
      </c>
      <c r="H245" s="28" t="e">
        <f ca="1">IF(AND(OR('#1 - Sample and Action Tracker'!N250&gt;0,'#1 - Sample and Action Tracker'!N250=$E$3),'#1 - Sample and Action Tracker'!N250&lt;&gt;$E$2,'#1 - Sample and Action Tracker'!N250&lt;&gt;$E$4,'#1 - Sample and Action Tracker'!N250&lt;&gt;""), TRUE, FALSE)</f>
        <v>#NAME?</v>
      </c>
      <c r="I245" s="28" t="e">
        <f ca="1">IF(AND('#1 - Sample and Action Tracker'!N250&lt;&gt;$E$2,'#1 - Sample and Action Tracker'!N250&lt;&gt;$E$3,'#1 - Sample and Action Tracker'!N250&lt;&gt;$E$4,'#1 - Sample and Action Tracker'!N250&lt;&gt;""),IF('#1 - Sample and Action Tracker'!N250&gt;'#2 - State Report - School Info'!$D$24, TRUE, FALSE),FALSE)</f>
        <v>#NAME?</v>
      </c>
      <c r="R245" s="107">
        <f>IF(OR('#1 - Sample and Action Tracker'!Q250='HIDE DROP DOWNS'!$J$2,'#1 - Sample and Action Tracker'!Q250='HIDE DROP DOWNS'!$J$3),0,IF('#1 - Sample and Action Tracker'!R250='HIDE DROP DOWNS'!$M$3,1,0))</f>
        <v>0</v>
      </c>
      <c r="S245" s="107">
        <f>IF(OR('#1 - Sample and Action Tracker'!Q250='HIDE DROP DOWNS'!$J$2,'#1 - Sample and Action Tracker'!Q250='HIDE DROP DOWNS'!$J$3),0,IF('#1 - Sample and Action Tracker'!R250='HIDE DROP DOWNS'!$M$4,1,0))</f>
        <v>0</v>
      </c>
      <c r="T245" s="107">
        <f>IF(OR('#1 - Sample and Action Tracker'!$Q250='HIDE DROP DOWNS'!$J$2,'#1 - Sample and Action Tracker'!$Q250='HIDE DROP DOWNS'!$J$3),0,IF('#1 - Sample and Action Tracker'!$R250='HIDE DROP DOWNS'!$M$5,1,0))</f>
        <v>0</v>
      </c>
      <c r="U245" s="107">
        <f>IF(OR('#1 - Sample and Action Tracker'!$S250='HIDE DROP DOWNS'!$K$2,'#1 - Sample and Action Tracker'!$S250='HIDE DROP DOWNS'!$K$3),0,IF('#1 - Sample and Action Tracker'!$T250='HIDE DROP DOWNS'!$M$3,1,0))</f>
        <v>0</v>
      </c>
      <c r="V245" s="107">
        <f>IF(OR('#1 - Sample and Action Tracker'!$S250='HIDE DROP DOWNS'!$K$2,'#1 - Sample and Action Tracker'!$S250='HIDE DROP DOWNS'!$K$3),0,IF('#1 - Sample and Action Tracker'!$T250='HIDE DROP DOWNS'!$M$4,1,0))</f>
        <v>0</v>
      </c>
      <c r="W245" s="107">
        <f>IF(OR('#1 - Sample and Action Tracker'!$S250='HIDE DROP DOWNS'!$K$2,'#1 - Sample and Action Tracker'!$S250='HIDE DROP DOWNS'!$K$3),0,IF('#1 - Sample and Action Tracker'!$T250='HIDE DROP DOWNS'!$M$5,1,0))</f>
        <v>0</v>
      </c>
      <c r="X245" s="107">
        <f>IF(OR('#1 - Sample and Action Tracker'!$U250='HIDE DROP DOWNS'!$L$2,'#1 - Sample and Action Tracker'!$U250='HIDE DROP DOWNS'!$L$3),0,IF('#1 - Sample and Action Tracker'!$V250='HIDE DROP DOWNS'!$M$3,1,0))</f>
        <v>0</v>
      </c>
      <c r="Y245" s="107">
        <f>IF(OR('#1 - Sample and Action Tracker'!$U250='HIDE DROP DOWNS'!$L$2,'#1 - Sample and Action Tracker'!$U250='HIDE DROP DOWNS'!$L$3),0,IF('#1 - Sample and Action Tracker'!$V250='HIDE DROP DOWNS'!$M$4,1,0))</f>
        <v>0</v>
      </c>
      <c r="Z245" s="107">
        <f>IF(OR('#1 - Sample and Action Tracker'!$U250='HIDE DROP DOWNS'!$L$2,'#1 - Sample and Action Tracker'!$U250='HIDE DROP DOWNS'!$L$3),0,IF('#1 - Sample and Action Tracker'!$V250='HIDE DROP DOWNS'!$M$5,1,0))</f>
        <v>0</v>
      </c>
    </row>
    <row r="246" spans="6:26" ht="15.75" customHeight="1">
      <c r="F246" s="31" t="str">
        <f>IF('#1 - Sample and Action Tracker'!F251="","",'#1 - Sample and Action Tracker'!F251)</f>
        <v/>
      </c>
      <c r="G246" s="28" t="e">
        <f ca="1">IF(AND('#1 - Sample and Action Tracker'!N251&lt;&gt;""),1,0)</f>
        <v>#NAME?</v>
      </c>
      <c r="H246" s="28" t="e">
        <f ca="1">IF(AND(OR('#1 - Sample and Action Tracker'!N251&gt;0,'#1 - Sample and Action Tracker'!N251=$E$3),'#1 - Sample and Action Tracker'!N251&lt;&gt;$E$2,'#1 - Sample and Action Tracker'!N251&lt;&gt;$E$4,'#1 - Sample and Action Tracker'!N251&lt;&gt;""), TRUE, FALSE)</f>
        <v>#NAME?</v>
      </c>
      <c r="I246" s="28" t="e">
        <f ca="1">IF(AND('#1 - Sample and Action Tracker'!N251&lt;&gt;$E$2,'#1 - Sample and Action Tracker'!N251&lt;&gt;$E$3,'#1 - Sample and Action Tracker'!N251&lt;&gt;$E$4,'#1 - Sample and Action Tracker'!N251&lt;&gt;""),IF('#1 - Sample and Action Tracker'!N251&gt;'#2 - State Report - School Info'!$D$24, TRUE, FALSE),FALSE)</f>
        <v>#NAME?</v>
      </c>
      <c r="R246" s="107">
        <f>IF(OR('#1 - Sample and Action Tracker'!Q251='HIDE DROP DOWNS'!$J$2,'#1 - Sample and Action Tracker'!Q251='HIDE DROP DOWNS'!$J$3),0,IF('#1 - Sample and Action Tracker'!R251='HIDE DROP DOWNS'!$M$3,1,0))</f>
        <v>0</v>
      </c>
      <c r="S246" s="107">
        <f>IF(OR('#1 - Sample and Action Tracker'!Q251='HIDE DROP DOWNS'!$J$2,'#1 - Sample and Action Tracker'!Q251='HIDE DROP DOWNS'!$J$3),0,IF('#1 - Sample and Action Tracker'!R251='HIDE DROP DOWNS'!$M$4,1,0))</f>
        <v>0</v>
      </c>
      <c r="T246" s="107">
        <f>IF(OR('#1 - Sample and Action Tracker'!$Q251='HIDE DROP DOWNS'!$J$2,'#1 - Sample and Action Tracker'!$Q251='HIDE DROP DOWNS'!$J$3),0,IF('#1 - Sample and Action Tracker'!$R251='HIDE DROP DOWNS'!$M$5,1,0))</f>
        <v>0</v>
      </c>
      <c r="U246" s="107">
        <f>IF(OR('#1 - Sample and Action Tracker'!$S251='HIDE DROP DOWNS'!$K$2,'#1 - Sample and Action Tracker'!$S251='HIDE DROP DOWNS'!$K$3),0,IF('#1 - Sample and Action Tracker'!$T251='HIDE DROP DOWNS'!$M$3,1,0))</f>
        <v>0</v>
      </c>
      <c r="V246" s="107">
        <f>IF(OR('#1 - Sample and Action Tracker'!$S251='HIDE DROP DOWNS'!$K$2,'#1 - Sample and Action Tracker'!$S251='HIDE DROP DOWNS'!$K$3),0,IF('#1 - Sample and Action Tracker'!$T251='HIDE DROP DOWNS'!$M$4,1,0))</f>
        <v>0</v>
      </c>
      <c r="W246" s="107">
        <f>IF(OR('#1 - Sample and Action Tracker'!$S251='HIDE DROP DOWNS'!$K$2,'#1 - Sample and Action Tracker'!$S251='HIDE DROP DOWNS'!$K$3),0,IF('#1 - Sample and Action Tracker'!$T251='HIDE DROP DOWNS'!$M$5,1,0))</f>
        <v>0</v>
      </c>
      <c r="X246" s="107">
        <f>IF(OR('#1 - Sample and Action Tracker'!$U251='HIDE DROP DOWNS'!$L$2,'#1 - Sample and Action Tracker'!$U251='HIDE DROP DOWNS'!$L$3),0,IF('#1 - Sample and Action Tracker'!$V251='HIDE DROP DOWNS'!$M$3,1,0))</f>
        <v>0</v>
      </c>
      <c r="Y246" s="107">
        <f>IF(OR('#1 - Sample and Action Tracker'!$U251='HIDE DROP DOWNS'!$L$2,'#1 - Sample and Action Tracker'!$U251='HIDE DROP DOWNS'!$L$3),0,IF('#1 - Sample and Action Tracker'!$V251='HIDE DROP DOWNS'!$M$4,1,0))</f>
        <v>0</v>
      </c>
      <c r="Z246" s="107">
        <f>IF(OR('#1 - Sample and Action Tracker'!$U251='HIDE DROP DOWNS'!$L$2,'#1 - Sample and Action Tracker'!$U251='HIDE DROP DOWNS'!$L$3),0,IF('#1 - Sample and Action Tracker'!$V251='HIDE DROP DOWNS'!$M$5,1,0))</f>
        <v>0</v>
      </c>
    </row>
    <row r="247" spans="6:26" ht="15.75" customHeight="1">
      <c r="F247" s="31" t="str">
        <f>IF('#1 - Sample and Action Tracker'!F252="","",'#1 - Sample and Action Tracker'!F252)</f>
        <v/>
      </c>
      <c r="G247" s="28" t="e">
        <f ca="1">IF(AND('#1 - Sample and Action Tracker'!N252&lt;&gt;""),1,0)</f>
        <v>#NAME?</v>
      </c>
      <c r="H247" s="28" t="e">
        <f ca="1">IF(AND(OR('#1 - Sample and Action Tracker'!N252&gt;0,'#1 - Sample and Action Tracker'!N252=$E$3),'#1 - Sample and Action Tracker'!N252&lt;&gt;$E$2,'#1 - Sample and Action Tracker'!N252&lt;&gt;$E$4,'#1 - Sample and Action Tracker'!N252&lt;&gt;""), TRUE, FALSE)</f>
        <v>#NAME?</v>
      </c>
      <c r="I247" s="28" t="e">
        <f ca="1">IF(AND('#1 - Sample and Action Tracker'!N252&lt;&gt;$E$2,'#1 - Sample and Action Tracker'!N252&lt;&gt;$E$3,'#1 - Sample and Action Tracker'!N252&lt;&gt;$E$4,'#1 - Sample and Action Tracker'!N252&lt;&gt;""),IF('#1 - Sample and Action Tracker'!N252&gt;'#2 - State Report - School Info'!$D$24, TRUE, FALSE),FALSE)</f>
        <v>#NAME?</v>
      </c>
      <c r="R247" s="107">
        <f>IF(OR('#1 - Sample and Action Tracker'!Q252='HIDE DROP DOWNS'!$J$2,'#1 - Sample and Action Tracker'!Q252='HIDE DROP DOWNS'!$J$3),0,IF('#1 - Sample and Action Tracker'!R252='HIDE DROP DOWNS'!$M$3,1,0))</f>
        <v>0</v>
      </c>
      <c r="S247" s="107">
        <f>IF(OR('#1 - Sample and Action Tracker'!Q252='HIDE DROP DOWNS'!$J$2,'#1 - Sample and Action Tracker'!Q252='HIDE DROP DOWNS'!$J$3),0,IF('#1 - Sample and Action Tracker'!R252='HIDE DROP DOWNS'!$M$4,1,0))</f>
        <v>0</v>
      </c>
      <c r="T247" s="107">
        <f>IF(OR('#1 - Sample and Action Tracker'!$Q252='HIDE DROP DOWNS'!$J$2,'#1 - Sample and Action Tracker'!$Q252='HIDE DROP DOWNS'!$J$3),0,IF('#1 - Sample and Action Tracker'!$R252='HIDE DROP DOWNS'!$M$5,1,0))</f>
        <v>0</v>
      </c>
      <c r="U247" s="107">
        <f>IF(OR('#1 - Sample and Action Tracker'!$S252='HIDE DROP DOWNS'!$K$2,'#1 - Sample and Action Tracker'!$S252='HIDE DROP DOWNS'!$K$3),0,IF('#1 - Sample and Action Tracker'!$T252='HIDE DROP DOWNS'!$M$3,1,0))</f>
        <v>0</v>
      </c>
      <c r="V247" s="107">
        <f>IF(OR('#1 - Sample and Action Tracker'!$S252='HIDE DROP DOWNS'!$K$2,'#1 - Sample and Action Tracker'!$S252='HIDE DROP DOWNS'!$K$3),0,IF('#1 - Sample and Action Tracker'!$T252='HIDE DROP DOWNS'!$M$4,1,0))</f>
        <v>0</v>
      </c>
      <c r="W247" s="107">
        <f>IF(OR('#1 - Sample and Action Tracker'!$S252='HIDE DROP DOWNS'!$K$2,'#1 - Sample and Action Tracker'!$S252='HIDE DROP DOWNS'!$K$3),0,IF('#1 - Sample and Action Tracker'!$T252='HIDE DROP DOWNS'!$M$5,1,0))</f>
        <v>0</v>
      </c>
      <c r="X247" s="107">
        <f>IF(OR('#1 - Sample and Action Tracker'!$U252='HIDE DROP DOWNS'!$L$2,'#1 - Sample and Action Tracker'!$U252='HIDE DROP DOWNS'!$L$3),0,IF('#1 - Sample and Action Tracker'!$V252='HIDE DROP DOWNS'!$M$3,1,0))</f>
        <v>0</v>
      </c>
      <c r="Y247" s="107">
        <f>IF(OR('#1 - Sample and Action Tracker'!$U252='HIDE DROP DOWNS'!$L$2,'#1 - Sample and Action Tracker'!$U252='HIDE DROP DOWNS'!$L$3),0,IF('#1 - Sample and Action Tracker'!$V252='HIDE DROP DOWNS'!$M$4,1,0))</f>
        <v>0</v>
      </c>
      <c r="Z247" s="107">
        <f>IF(OR('#1 - Sample and Action Tracker'!$U252='HIDE DROP DOWNS'!$L$2,'#1 - Sample and Action Tracker'!$U252='HIDE DROP DOWNS'!$L$3),0,IF('#1 - Sample and Action Tracker'!$V252='HIDE DROP DOWNS'!$M$5,1,0))</f>
        <v>0</v>
      </c>
    </row>
    <row r="248" spans="6:26" ht="15.75" customHeight="1">
      <c r="F248" s="31" t="str">
        <f>IF('#1 - Sample and Action Tracker'!F253="","",'#1 - Sample and Action Tracker'!F253)</f>
        <v/>
      </c>
      <c r="G248" s="28" t="e">
        <f ca="1">IF(AND('#1 - Sample and Action Tracker'!N253&lt;&gt;""),1,0)</f>
        <v>#NAME?</v>
      </c>
      <c r="H248" s="28" t="e">
        <f ca="1">IF(AND(OR('#1 - Sample and Action Tracker'!N253&gt;0,'#1 - Sample and Action Tracker'!N253=$E$3),'#1 - Sample and Action Tracker'!N253&lt;&gt;$E$2,'#1 - Sample and Action Tracker'!N253&lt;&gt;$E$4,'#1 - Sample and Action Tracker'!N253&lt;&gt;""), TRUE, FALSE)</f>
        <v>#NAME?</v>
      </c>
      <c r="I248" s="28" t="e">
        <f ca="1">IF(AND('#1 - Sample and Action Tracker'!N253&lt;&gt;$E$2,'#1 - Sample and Action Tracker'!N253&lt;&gt;$E$3,'#1 - Sample and Action Tracker'!N253&lt;&gt;$E$4,'#1 - Sample and Action Tracker'!N253&lt;&gt;""),IF('#1 - Sample and Action Tracker'!N253&gt;'#2 - State Report - School Info'!$D$24, TRUE, FALSE),FALSE)</f>
        <v>#NAME?</v>
      </c>
      <c r="R248" s="107">
        <f>IF(OR('#1 - Sample and Action Tracker'!Q253='HIDE DROP DOWNS'!$J$2,'#1 - Sample and Action Tracker'!Q253='HIDE DROP DOWNS'!$J$3),0,IF('#1 - Sample and Action Tracker'!R253='HIDE DROP DOWNS'!$M$3,1,0))</f>
        <v>0</v>
      </c>
      <c r="S248" s="107">
        <f>IF(OR('#1 - Sample and Action Tracker'!Q253='HIDE DROP DOWNS'!$J$2,'#1 - Sample and Action Tracker'!Q253='HIDE DROP DOWNS'!$J$3),0,IF('#1 - Sample and Action Tracker'!R253='HIDE DROP DOWNS'!$M$4,1,0))</f>
        <v>0</v>
      </c>
      <c r="T248" s="107">
        <f>IF(OR('#1 - Sample and Action Tracker'!$Q253='HIDE DROP DOWNS'!$J$2,'#1 - Sample and Action Tracker'!$Q253='HIDE DROP DOWNS'!$J$3),0,IF('#1 - Sample and Action Tracker'!$R253='HIDE DROP DOWNS'!$M$5,1,0))</f>
        <v>0</v>
      </c>
      <c r="U248" s="107">
        <f>IF(OR('#1 - Sample and Action Tracker'!$S253='HIDE DROP DOWNS'!$K$2,'#1 - Sample and Action Tracker'!$S253='HIDE DROP DOWNS'!$K$3),0,IF('#1 - Sample and Action Tracker'!$T253='HIDE DROP DOWNS'!$M$3,1,0))</f>
        <v>0</v>
      </c>
      <c r="V248" s="107">
        <f>IF(OR('#1 - Sample and Action Tracker'!$S253='HIDE DROP DOWNS'!$K$2,'#1 - Sample and Action Tracker'!$S253='HIDE DROP DOWNS'!$K$3),0,IF('#1 - Sample and Action Tracker'!$T253='HIDE DROP DOWNS'!$M$4,1,0))</f>
        <v>0</v>
      </c>
      <c r="W248" s="107">
        <f>IF(OR('#1 - Sample and Action Tracker'!$S253='HIDE DROP DOWNS'!$K$2,'#1 - Sample and Action Tracker'!$S253='HIDE DROP DOWNS'!$K$3),0,IF('#1 - Sample and Action Tracker'!$T253='HIDE DROP DOWNS'!$M$5,1,0))</f>
        <v>0</v>
      </c>
      <c r="X248" s="107">
        <f>IF(OR('#1 - Sample and Action Tracker'!$U253='HIDE DROP DOWNS'!$L$2,'#1 - Sample and Action Tracker'!$U253='HIDE DROP DOWNS'!$L$3),0,IF('#1 - Sample and Action Tracker'!$V253='HIDE DROP DOWNS'!$M$3,1,0))</f>
        <v>0</v>
      </c>
      <c r="Y248" s="107">
        <f>IF(OR('#1 - Sample and Action Tracker'!$U253='HIDE DROP DOWNS'!$L$2,'#1 - Sample and Action Tracker'!$U253='HIDE DROP DOWNS'!$L$3),0,IF('#1 - Sample and Action Tracker'!$V253='HIDE DROP DOWNS'!$M$4,1,0))</f>
        <v>0</v>
      </c>
      <c r="Z248" s="107">
        <f>IF(OR('#1 - Sample and Action Tracker'!$U253='HIDE DROP DOWNS'!$L$2,'#1 - Sample and Action Tracker'!$U253='HIDE DROP DOWNS'!$L$3),0,IF('#1 - Sample and Action Tracker'!$V253='HIDE DROP DOWNS'!$M$5,1,0))</f>
        <v>0</v>
      </c>
    </row>
    <row r="249" spans="6:26" ht="15.75" customHeight="1">
      <c r="F249" s="31" t="str">
        <f>IF('#1 - Sample and Action Tracker'!F254="","",'#1 - Sample and Action Tracker'!F254)</f>
        <v/>
      </c>
      <c r="G249" s="28" t="e">
        <f ca="1">IF(AND('#1 - Sample and Action Tracker'!N254&lt;&gt;""),1,0)</f>
        <v>#NAME?</v>
      </c>
      <c r="H249" s="28" t="e">
        <f ca="1">IF(AND(OR('#1 - Sample and Action Tracker'!N254&gt;0,'#1 - Sample and Action Tracker'!N254=$E$3),'#1 - Sample and Action Tracker'!N254&lt;&gt;$E$2,'#1 - Sample and Action Tracker'!N254&lt;&gt;$E$4,'#1 - Sample and Action Tracker'!N254&lt;&gt;""), TRUE, FALSE)</f>
        <v>#NAME?</v>
      </c>
      <c r="I249" s="28" t="e">
        <f ca="1">IF(AND('#1 - Sample and Action Tracker'!N254&lt;&gt;$E$2,'#1 - Sample and Action Tracker'!N254&lt;&gt;$E$3,'#1 - Sample and Action Tracker'!N254&lt;&gt;$E$4,'#1 - Sample and Action Tracker'!N254&lt;&gt;""),IF('#1 - Sample and Action Tracker'!N254&gt;'#2 - State Report - School Info'!$D$24, TRUE, FALSE),FALSE)</f>
        <v>#NAME?</v>
      </c>
      <c r="R249" s="107">
        <f>IF(OR('#1 - Sample and Action Tracker'!Q254='HIDE DROP DOWNS'!$J$2,'#1 - Sample and Action Tracker'!Q254='HIDE DROP DOWNS'!$J$3),0,IF('#1 - Sample and Action Tracker'!R254='HIDE DROP DOWNS'!$M$3,1,0))</f>
        <v>0</v>
      </c>
      <c r="S249" s="107">
        <f>IF(OR('#1 - Sample and Action Tracker'!Q254='HIDE DROP DOWNS'!$J$2,'#1 - Sample and Action Tracker'!Q254='HIDE DROP DOWNS'!$J$3),0,IF('#1 - Sample and Action Tracker'!R254='HIDE DROP DOWNS'!$M$4,1,0))</f>
        <v>0</v>
      </c>
      <c r="T249" s="107">
        <f>IF(OR('#1 - Sample and Action Tracker'!$Q254='HIDE DROP DOWNS'!$J$2,'#1 - Sample and Action Tracker'!$Q254='HIDE DROP DOWNS'!$J$3),0,IF('#1 - Sample and Action Tracker'!$R254='HIDE DROP DOWNS'!$M$5,1,0))</f>
        <v>0</v>
      </c>
      <c r="U249" s="107">
        <f>IF(OR('#1 - Sample and Action Tracker'!$S254='HIDE DROP DOWNS'!$K$2,'#1 - Sample and Action Tracker'!$S254='HIDE DROP DOWNS'!$K$3),0,IF('#1 - Sample and Action Tracker'!$T254='HIDE DROP DOWNS'!$M$3,1,0))</f>
        <v>0</v>
      </c>
      <c r="V249" s="107">
        <f>IF(OR('#1 - Sample and Action Tracker'!$S254='HIDE DROP DOWNS'!$K$2,'#1 - Sample and Action Tracker'!$S254='HIDE DROP DOWNS'!$K$3),0,IF('#1 - Sample and Action Tracker'!$T254='HIDE DROP DOWNS'!$M$4,1,0))</f>
        <v>0</v>
      </c>
      <c r="W249" s="107">
        <f>IF(OR('#1 - Sample and Action Tracker'!$S254='HIDE DROP DOWNS'!$K$2,'#1 - Sample and Action Tracker'!$S254='HIDE DROP DOWNS'!$K$3),0,IF('#1 - Sample and Action Tracker'!$T254='HIDE DROP DOWNS'!$M$5,1,0))</f>
        <v>0</v>
      </c>
      <c r="X249" s="107">
        <f>IF(OR('#1 - Sample and Action Tracker'!$U254='HIDE DROP DOWNS'!$L$2,'#1 - Sample and Action Tracker'!$U254='HIDE DROP DOWNS'!$L$3),0,IF('#1 - Sample and Action Tracker'!$V254='HIDE DROP DOWNS'!$M$3,1,0))</f>
        <v>0</v>
      </c>
      <c r="Y249" s="107">
        <f>IF(OR('#1 - Sample and Action Tracker'!$U254='HIDE DROP DOWNS'!$L$2,'#1 - Sample and Action Tracker'!$U254='HIDE DROP DOWNS'!$L$3),0,IF('#1 - Sample and Action Tracker'!$V254='HIDE DROP DOWNS'!$M$4,1,0))</f>
        <v>0</v>
      </c>
      <c r="Z249" s="107">
        <f>IF(OR('#1 - Sample and Action Tracker'!$U254='HIDE DROP DOWNS'!$L$2,'#1 - Sample and Action Tracker'!$U254='HIDE DROP DOWNS'!$L$3),0,IF('#1 - Sample and Action Tracker'!$V254='HIDE DROP DOWNS'!$M$5,1,0))</f>
        <v>0</v>
      </c>
    </row>
    <row r="250" spans="6:26" ht="15.75" customHeight="1">
      <c r="F250" s="31" t="str">
        <f>IF('#1 - Sample and Action Tracker'!F255="","",'#1 - Sample and Action Tracker'!F255)</f>
        <v/>
      </c>
      <c r="G250" s="28" t="e">
        <f ca="1">IF(AND('#1 - Sample and Action Tracker'!N255&lt;&gt;""),1,0)</f>
        <v>#NAME?</v>
      </c>
      <c r="H250" s="28" t="e">
        <f ca="1">IF(AND(OR('#1 - Sample and Action Tracker'!N255&gt;0,'#1 - Sample and Action Tracker'!N255=$E$3),'#1 - Sample and Action Tracker'!N255&lt;&gt;$E$2,'#1 - Sample and Action Tracker'!N255&lt;&gt;$E$4,'#1 - Sample and Action Tracker'!N255&lt;&gt;""), TRUE, FALSE)</f>
        <v>#NAME?</v>
      </c>
      <c r="I250" s="28" t="e">
        <f ca="1">IF(AND('#1 - Sample and Action Tracker'!N255&lt;&gt;$E$2,'#1 - Sample and Action Tracker'!N255&lt;&gt;$E$3,'#1 - Sample and Action Tracker'!N255&lt;&gt;$E$4,'#1 - Sample and Action Tracker'!N255&lt;&gt;""),IF('#1 - Sample and Action Tracker'!N255&gt;'#2 - State Report - School Info'!$D$24, TRUE, FALSE),FALSE)</f>
        <v>#NAME?</v>
      </c>
      <c r="R250" s="107">
        <f>IF(OR('#1 - Sample and Action Tracker'!Q255='HIDE DROP DOWNS'!$J$2,'#1 - Sample and Action Tracker'!Q255='HIDE DROP DOWNS'!$J$3),0,IF('#1 - Sample and Action Tracker'!R255='HIDE DROP DOWNS'!$M$3,1,0))</f>
        <v>0</v>
      </c>
      <c r="S250" s="107">
        <f>IF(OR('#1 - Sample and Action Tracker'!Q255='HIDE DROP DOWNS'!$J$2,'#1 - Sample and Action Tracker'!Q255='HIDE DROP DOWNS'!$J$3),0,IF('#1 - Sample and Action Tracker'!R255='HIDE DROP DOWNS'!$M$4,1,0))</f>
        <v>0</v>
      </c>
      <c r="T250" s="107">
        <f>IF(OR('#1 - Sample and Action Tracker'!$Q255='HIDE DROP DOWNS'!$J$2,'#1 - Sample and Action Tracker'!$Q255='HIDE DROP DOWNS'!$J$3),0,IF('#1 - Sample and Action Tracker'!$R255='HIDE DROP DOWNS'!$M$5,1,0))</f>
        <v>0</v>
      </c>
      <c r="U250" s="107">
        <f>IF(OR('#1 - Sample and Action Tracker'!$S255='HIDE DROP DOWNS'!$K$2,'#1 - Sample and Action Tracker'!$S255='HIDE DROP DOWNS'!$K$3),0,IF('#1 - Sample and Action Tracker'!$T255='HIDE DROP DOWNS'!$M$3,1,0))</f>
        <v>0</v>
      </c>
      <c r="V250" s="107">
        <f>IF(OR('#1 - Sample and Action Tracker'!$S255='HIDE DROP DOWNS'!$K$2,'#1 - Sample and Action Tracker'!$S255='HIDE DROP DOWNS'!$K$3),0,IF('#1 - Sample and Action Tracker'!$T255='HIDE DROP DOWNS'!$M$4,1,0))</f>
        <v>0</v>
      </c>
      <c r="W250" s="107">
        <f>IF(OR('#1 - Sample and Action Tracker'!$S255='HIDE DROP DOWNS'!$K$2,'#1 - Sample and Action Tracker'!$S255='HIDE DROP DOWNS'!$K$3),0,IF('#1 - Sample and Action Tracker'!$T255='HIDE DROP DOWNS'!$M$5,1,0))</f>
        <v>0</v>
      </c>
      <c r="X250" s="107">
        <f>IF(OR('#1 - Sample and Action Tracker'!$U255='HIDE DROP DOWNS'!$L$2,'#1 - Sample and Action Tracker'!$U255='HIDE DROP DOWNS'!$L$3),0,IF('#1 - Sample and Action Tracker'!$V255='HIDE DROP DOWNS'!$M$3,1,0))</f>
        <v>0</v>
      </c>
      <c r="Y250" s="107">
        <f>IF(OR('#1 - Sample and Action Tracker'!$U255='HIDE DROP DOWNS'!$L$2,'#1 - Sample and Action Tracker'!$U255='HIDE DROP DOWNS'!$L$3),0,IF('#1 - Sample and Action Tracker'!$V255='HIDE DROP DOWNS'!$M$4,1,0))</f>
        <v>0</v>
      </c>
      <c r="Z250" s="107">
        <f>IF(OR('#1 - Sample and Action Tracker'!$U255='HIDE DROP DOWNS'!$L$2,'#1 - Sample and Action Tracker'!$U255='HIDE DROP DOWNS'!$L$3),0,IF('#1 - Sample and Action Tracker'!$V255='HIDE DROP DOWNS'!$M$5,1,0))</f>
        <v>0</v>
      </c>
    </row>
    <row r="251" spans="6:26" ht="15.75" customHeight="1">
      <c r="F251" s="31" t="str">
        <f>IF('#1 - Sample and Action Tracker'!F256="","",'#1 - Sample and Action Tracker'!F256)</f>
        <v/>
      </c>
      <c r="G251" s="28" t="e">
        <f ca="1">IF(AND('#1 - Sample and Action Tracker'!N256&lt;&gt;""),1,0)</f>
        <v>#NAME?</v>
      </c>
      <c r="H251" s="28" t="e">
        <f ca="1">IF(AND(OR('#1 - Sample and Action Tracker'!N256&gt;0,'#1 - Sample and Action Tracker'!N256=$E$3),'#1 - Sample and Action Tracker'!N256&lt;&gt;$E$2,'#1 - Sample and Action Tracker'!N256&lt;&gt;$E$4,'#1 - Sample and Action Tracker'!N256&lt;&gt;""), TRUE, FALSE)</f>
        <v>#NAME?</v>
      </c>
      <c r="I251" s="28" t="e">
        <f ca="1">IF(AND('#1 - Sample and Action Tracker'!N256&lt;&gt;$E$2,'#1 - Sample and Action Tracker'!N256&lt;&gt;$E$3,'#1 - Sample and Action Tracker'!N256&lt;&gt;$E$4,'#1 - Sample and Action Tracker'!N256&lt;&gt;""),IF('#1 - Sample and Action Tracker'!N256&gt;'#2 - State Report - School Info'!$D$24, TRUE, FALSE),FALSE)</f>
        <v>#NAME?</v>
      </c>
      <c r="R251" s="107">
        <f>IF(OR('#1 - Sample and Action Tracker'!Q256='HIDE DROP DOWNS'!$J$2,'#1 - Sample and Action Tracker'!Q256='HIDE DROP DOWNS'!$J$3),0,IF('#1 - Sample and Action Tracker'!R256='HIDE DROP DOWNS'!$M$3,1,0))</f>
        <v>0</v>
      </c>
      <c r="S251" s="107">
        <f>IF(OR('#1 - Sample and Action Tracker'!Q256='HIDE DROP DOWNS'!$J$2,'#1 - Sample and Action Tracker'!Q256='HIDE DROP DOWNS'!$J$3),0,IF('#1 - Sample and Action Tracker'!R256='HIDE DROP DOWNS'!$M$4,1,0))</f>
        <v>0</v>
      </c>
      <c r="T251" s="107">
        <f>IF(OR('#1 - Sample and Action Tracker'!$Q256='HIDE DROP DOWNS'!$J$2,'#1 - Sample and Action Tracker'!$Q256='HIDE DROP DOWNS'!$J$3),0,IF('#1 - Sample and Action Tracker'!$R256='HIDE DROP DOWNS'!$M$5,1,0))</f>
        <v>0</v>
      </c>
      <c r="U251" s="107">
        <f>IF(OR('#1 - Sample and Action Tracker'!$S256='HIDE DROP DOWNS'!$K$2,'#1 - Sample and Action Tracker'!$S256='HIDE DROP DOWNS'!$K$3),0,IF('#1 - Sample and Action Tracker'!$T256='HIDE DROP DOWNS'!$M$3,1,0))</f>
        <v>0</v>
      </c>
      <c r="V251" s="107">
        <f>IF(OR('#1 - Sample and Action Tracker'!$S256='HIDE DROP DOWNS'!$K$2,'#1 - Sample and Action Tracker'!$S256='HIDE DROP DOWNS'!$K$3),0,IF('#1 - Sample and Action Tracker'!$T256='HIDE DROP DOWNS'!$M$4,1,0))</f>
        <v>0</v>
      </c>
      <c r="W251" s="107">
        <f>IF(OR('#1 - Sample and Action Tracker'!$S256='HIDE DROP DOWNS'!$K$2,'#1 - Sample and Action Tracker'!$S256='HIDE DROP DOWNS'!$K$3),0,IF('#1 - Sample and Action Tracker'!$T256='HIDE DROP DOWNS'!$M$5,1,0))</f>
        <v>0</v>
      </c>
      <c r="X251" s="107">
        <f>IF(OR('#1 - Sample and Action Tracker'!$U256='HIDE DROP DOWNS'!$L$2,'#1 - Sample and Action Tracker'!$U256='HIDE DROP DOWNS'!$L$3),0,IF('#1 - Sample and Action Tracker'!$V256='HIDE DROP DOWNS'!$M$3,1,0))</f>
        <v>0</v>
      </c>
      <c r="Y251" s="107">
        <f>IF(OR('#1 - Sample and Action Tracker'!$U256='HIDE DROP DOWNS'!$L$2,'#1 - Sample and Action Tracker'!$U256='HIDE DROP DOWNS'!$L$3),0,IF('#1 - Sample and Action Tracker'!$V256='HIDE DROP DOWNS'!$M$4,1,0))</f>
        <v>0</v>
      </c>
      <c r="Z251" s="107">
        <f>IF(OR('#1 - Sample and Action Tracker'!$U256='HIDE DROP DOWNS'!$L$2,'#1 - Sample and Action Tracker'!$U256='HIDE DROP DOWNS'!$L$3),0,IF('#1 - Sample and Action Tracker'!$V256='HIDE DROP DOWNS'!$M$5,1,0))</f>
        <v>0</v>
      </c>
    </row>
    <row r="252" spans="6:26" ht="15.75" customHeight="1">
      <c r="F252" s="28">
        <f>COUNT(F2:F251)</f>
        <v>62</v>
      </c>
      <c r="R252" s="105" t="e">
        <f t="shared" ref="R252:Z252" si="3">SUM(R2:R251)</f>
        <v>#REF!</v>
      </c>
      <c r="S252" s="105" t="e">
        <f t="shared" si="3"/>
        <v>#REF!</v>
      </c>
      <c r="T252" s="105" t="e">
        <f t="shared" si="3"/>
        <v>#REF!</v>
      </c>
      <c r="U252" s="105" t="e">
        <f t="shared" si="3"/>
        <v>#REF!</v>
      </c>
      <c r="V252" s="105" t="e">
        <f t="shared" si="3"/>
        <v>#REF!</v>
      </c>
      <c r="W252" s="105" t="e">
        <f t="shared" si="3"/>
        <v>#REF!</v>
      </c>
      <c r="X252" s="105" t="e">
        <f t="shared" si="3"/>
        <v>#REF!</v>
      </c>
      <c r="Y252" s="105" t="e">
        <f t="shared" si="3"/>
        <v>#REF!</v>
      </c>
      <c r="Z252" s="105" t="e">
        <f t="shared" si="3"/>
        <v>#REF!</v>
      </c>
    </row>
    <row r="253" spans="6:26" ht="15.75" customHeight="1">
      <c r="F253" s="31"/>
    </row>
    <row r="254" spans="6:26" ht="15.75" customHeight="1">
      <c r="F254" s="31"/>
    </row>
    <row r="255" spans="6:26" ht="15.75" customHeight="1">
      <c r="F255" s="31"/>
    </row>
    <row r="256" spans="6:26" ht="15.75" customHeight="1">
      <c r="F256" s="31"/>
    </row>
    <row r="257" spans="6:6" ht="15.75" customHeight="1">
      <c r="F257" s="31"/>
    </row>
    <row r="258" spans="6:6" ht="15.75" customHeight="1">
      <c r="F258" s="31"/>
    </row>
    <row r="259" spans="6:6" ht="15.75" customHeight="1">
      <c r="F259" s="31"/>
    </row>
    <row r="260" spans="6:6" ht="15.75" customHeight="1">
      <c r="F260" s="31"/>
    </row>
    <row r="261" spans="6:6" ht="15.75" customHeight="1">
      <c r="F261" s="31"/>
    </row>
    <row r="262" spans="6:6" ht="15.75" customHeight="1"/>
    <row r="263" spans="6:6" ht="15.75" customHeight="1"/>
    <row r="264" spans="6:6" ht="15.75" customHeight="1"/>
    <row r="265" spans="6:6" ht="15.75" customHeight="1"/>
    <row r="266" spans="6:6" ht="15.75" customHeight="1"/>
    <row r="267" spans="6:6" ht="15.75" customHeight="1"/>
    <row r="268" spans="6:6" ht="15.75" customHeight="1"/>
    <row r="269" spans="6:6" ht="15.75" customHeight="1"/>
    <row r="270" spans="6:6" ht="15.75" customHeight="1"/>
    <row r="271" spans="6:6" ht="15.75" customHeight="1"/>
    <row r="272" spans="6: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 Sample and Action Tracker</vt:lpstr>
      <vt:lpstr>#2 - State Report - School Info</vt:lpstr>
      <vt:lpstr>#3 - State Report - Auto-Calc</vt:lpstr>
      <vt:lpstr>#4 - Data Description</vt:lpstr>
      <vt:lpstr>HIDE DROP 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EPA</dc:creator>
  <cp:lastModifiedBy>Ryan Burns</cp:lastModifiedBy>
  <dcterms:created xsi:type="dcterms:W3CDTF">2020-02-20T21:04:30Z</dcterms:created>
  <dcterms:modified xsi:type="dcterms:W3CDTF">2024-02-26T21:49:09Z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0x010100034E99F4742D394BA8F1BFDFE9DE8E8D</vt:lpwstr>
  </property>
</Properties>
</file>